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875" windowHeight="6885" activeTab="4"/>
  </bookViews>
  <sheets>
    <sheet name="14-15 Poles" sheetId="1" r:id="rId1"/>
    <sheet name="14-15 Gloves" sheetId="2" r:id="rId2"/>
    <sheet name="14-15 Parts" sheetId="3" r:id="rId3"/>
    <sheet name="14-15 Terms" sheetId="4" r:id="rId4"/>
    <sheet name="US Reps" sheetId="5" r:id="rId5"/>
  </sheets>
  <definedNames>
    <definedName name="_1Excel_BuiltIn_Print_Area_2_1" localSheetId="2">#REF!</definedName>
    <definedName name="_2Excel_BuiltIn_Print_Area_2_1">#REF!</definedName>
    <definedName name="Excel_BuiltIn_Print_Area_2" localSheetId="2">#REF!</definedName>
    <definedName name="Excel_BuiltIn_Print_Area_2">#REF!</definedName>
    <definedName name="Excel_BuiltIn_Print_Area_3" localSheetId="2">#REF!</definedName>
    <definedName name="Excel_BuiltIn_Print_Area_3">#REF!</definedName>
    <definedName name="Excel_BuiltIn_Print_Area_7_1">#REF!</definedName>
    <definedName name="_xlnm.Print_Area" localSheetId="1">'14-15 Gloves'!$A$1:$Q$84</definedName>
    <definedName name="_xlnm.Print_Area" localSheetId="2">'14-15 Parts'!$A$1:$P$53</definedName>
    <definedName name="_xlnm.Print_Area" localSheetId="0">'14-15 Poles'!$A$1:$T$113</definedName>
    <definedName name="_xlnm.Print_Area" localSheetId="3">'14-15 Terms'!$A$1:$O$88</definedName>
    <definedName name="_xlnm.Print_Area" localSheetId="4">'US Reps'!$A$2:$E$69</definedName>
  </definedNames>
  <calcPr calcId="145621"/>
</workbook>
</file>

<file path=xl/calcChain.xml><?xml version="1.0" encoding="utf-8"?>
<calcChain xmlns="http://schemas.openxmlformats.org/spreadsheetml/2006/main">
  <c r="N7" i="1" l="1"/>
  <c r="O7" i="1"/>
  <c r="P7" i="1"/>
  <c r="Q7" i="1"/>
  <c r="N51" i="1"/>
  <c r="O17" i="1"/>
  <c r="P17" i="1"/>
  <c r="Q17" i="1"/>
  <c r="N17" i="1"/>
  <c r="N50" i="1"/>
  <c r="N21" i="1"/>
  <c r="O16" i="1"/>
  <c r="P16" i="1"/>
  <c r="Q16" i="1"/>
  <c r="N16" i="1"/>
  <c r="O20" i="1"/>
  <c r="P20" i="1"/>
  <c r="Q20" i="1"/>
  <c r="N20" i="1"/>
  <c r="O19" i="1"/>
  <c r="P19" i="1"/>
  <c r="Q19" i="1"/>
  <c r="N19" i="1"/>
  <c r="O18" i="1"/>
  <c r="P18" i="1"/>
  <c r="Q18" i="1"/>
  <c r="N18" i="1"/>
  <c r="O13" i="1"/>
  <c r="P13" i="1"/>
  <c r="Q13" i="1"/>
  <c r="N13" i="1"/>
  <c r="N5" i="1"/>
  <c r="O5" i="1"/>
  <c r="P5" i="1"/>
  <c r="Q5" i="1"/>
  <c r="N6" i="1"/>
  <c r="O6" i="1"/>
  <c r="P6" i="1"/>
  <c r="Q6" i="1"/>
  <c r="N12" i="1"/>
  <c r="O12" i="1"/>
  <c r="P12" i="1"/>
  <c r="Q12" i="1"/>
  <c r="N14" i="1"/>
  <c r="O14" i="1"/>
  <c r="P14" i="1"/>
  <c r="Q14" i="1"/>
  <c r="N15" i="1"/>
  <c r="O15" i="1"/>
  <c r="P15" i="1"/>
  <c r="Q15" i="1"/>
  <c r="N24" i="1"/>
  <c r="O24" i="1"/>
  <c r="P24" i="1"/>
  <c r="Q24" i="1"/>
  <c r="O21" i="1"/>
  <c r="P21" i="1"/>
  <c r="Q21" i="1"/>
  <c r="N25" i="1"/>
  <c r="O25" i="1"/>
  <c r="P25" i="1"/>
  <c r="Q25" i="1"/>
  <c r="N31" i="1"/>
  <c r="O31" i="1"/>
  <c r="P31" i="1"/>
  <c r="Q31" i="1"/>
  <c r="N45" i="1"/>
  <c r="O45" i="1"/>
  <c r="P45" i="1"/>
  <c r="Q45" i="1"/>
  <c r="N46" i="1"/>
  <c r="O46" i="1"/>
  <c r="P46" i="1"/>
  <c r="Q46" i="1"/>
  <c r="N47" i="1"/>
  <c r="O47" i="1"/>
  <c r="P47" i="1"/>
  <c r="Q47" i="1"/>
  <c r="N53" i="1"/>
  <c r="N54" i="1"/>
  <c r="O54" i="1"/>
  <c r="P54" i="1"/>
  <c r="Q54" i="1"/>
  <c r="N58" i="1"/>
  <c r="O58" i="1"/>
  <c r="P58" i="1"/>
  <c r="Q58" i="1"/>
  <c r="N68" i="1"/>
  <c r="O68" i="1"/>
  <c r="P68" i="1"/>
  <c r="Q68" i="1"/>
  <c r="N70" i="1"/>
  <c r="O70" i="1"/>
  <c r="P70" i="1"/>
  <c r="Q70" i="1"/>
  <c r="N71" i="1"/>
  <c r="O71" i="1"/>
  <c r="P71" i="1"/>
  <c r="Q71" i="1"/>
  <c r="N72" i="1"/>
  <c r="O72" i="1"/>
  <c r="P72" i="1"/>
  <c r="Q72" i="1"/>
  <c r="N73" i="1"/>
  <c r="O73" i="1"/>
  <c r="P73" i="1"/>
  <c r="Q73" i="1"/>
  <c r="N74" i="1"/>
  <c r="O74" i="1"/>
  <c r="P74" i="1"/>
  <c r="Q74" i="1"/>
  <c r="N76" i="1"/>
  <c r="O76" i="1"/>
  <c r="P76" i="1"/>
  <c r="Q76" i="1"/>
  <c r="N77" i="1"/>
  <c r="O77" i="1"/>
  <c r="P77" i="1"/>
  <c r="Q77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8" i="1"/>
  <c r="P88" i="1"/>
  <c r="Q88" i="1"/>
  <c r="N97" i="1"/>
  <c r="N98" i="1"/>
  <c r="O98" i="1"/>
  <c r="P98" i="1"/>
  <c r="Q98" i="1"/>
  <c r="N103" i="1"/>
  <c r="O103" i="1"/>
  <c r="P103" i="1"/>
  <c r="Q103" i="1"/>
  <c r="N104" i="1"/>
  <c r="O104" i="1"/>
  <c r="P104" i="1"/>
  <c r="Q104" i="1"/>
  <c r="N105" i="1"/>
  <c r="O105" i="1"/>
  <c r="P105" i="1"/>
  <c r="Q105" i="1"/>
  <c r="N106" i="1"/>
  <c r="O106" i="1"/>
  <c r="P106" i="1"/>
  <c r="Q106" i="1"/>
  <c r="N107" i="1"/>
  <c r="O107" i="1"/>
  <c r="P107" i="1"/>
  <c r="Q107" i="1"/>
  <c r="N109" i="1"/>
  <c r="O109" i="1"/>
  <c r="P109" i="1"/>
  <c r="Q109" i="1"/>
  <c r="N110" i="1"/>
  <c r="O110" i="1"/>
  <c r="P110" i="1"/>
  <c r="Q110" i="1"/>
  <c r="N111" i="1"/>
  <c r="O111" i="1"/>
  <c r="P111" i="1"/>
  <c r="Q111" i="1"/>
  <c r="N112" i="1"/>
  <c r="O112" i="1"/>
  <c r="P112" i="1"/>
  <c r="Q112" i="1"/>
</calcChain>
</file>

<file path=xl/sharedStrings.xml><?xml version="1.0" encoding="utf-8"?>
<sst xmlns="http://schemas.openxmlformats.org/spreadsheetml/2006/main" count="1427" uniqueCount="840">
  <si>
    <t>TRIGGER S SERIES</t>
  </si>
  <si>
    <t>2012price</t>
  </si>
  <si>
    <t>2012 MAP</t>
  </si>
  <si>
    <t>MODEL #</t>
  </si>
  <si>
    <t>NAME</t>
  </si>
  <si>
    <t>SHAFT</t>
  </si>
  <si>
    <t>GRIP</t>
  </si>
  <si>
    <t>TIP/BSKT</t>
  </si>
  <si>
    <t>SIZES</t>
  </si>
  <si>
    <t>WHSL</t>
  </si>
  <si>
    <t>RETAIL</t>
  </si>
  <si>
    <t>MAP</t>
  </si>
  <si>
    <t>US Parallel</t>
  </si>
  <si>
    <t>US Cost</t>
  </si>
  <si>
    <t>Low Net</t>
  </si>
  <si>
    <t>Retail</t>
  </si>
  <si>
    <t>Whlsl</t>
  </si>
  <si>
    <t xml:space="preserve">Vision Venom Vario S </t>
  </si>
  <si>
    <t>6.5/C/K</t>
  </si>
  <si>
    <t>16/14</t>
  </si>
  <si>
    <t>Trigger S / SL</t>
  </si>
  <si>
    <t>ADJ.44 - 56</t>
  </si>
  <si>
    <t>Peak Vario S SpeedLock</t>
  </si>
  <si>
    <t>6.5/C</t>
  </si>
  <si>
    <t>C</t>
  </si>
  <si>
    <t>Trigger S Speed</t>
  </si>
  <si>
    <t>CarbFlex / Cobra</t>
  </si>
  <si>
    <t>44 - 54</t>
  </si>
  <si>
    <t xml:space="preserve">Speed S (blk/green/anthra) </t>
  </si>
  <si>
    <t>14/AF</t>
  </si>
  <si>
    <t xml:space="preserve">Speed S (blk/red/anthra) </t>
  </si>
  <si>
    <t>Trigger S</t>
  </si>
  <si>
    <t>Steel / Race</t>
  </si>
  <si>
    <t>Mustang (orange/green)</t>
  </si>
  <si>
    <t>Steel / Cobra / Pow</t>
  </si>
  <si>
    <t>Thunderbolt</t>
  </si>
  <si>
    <t>PAS (V2)</t>
  </si>
  <si>
    <t>TS</t>
  </si>
  <si>
    <t>SMU</t>
  </si>
  <si>
    <t>ALL MOUNTAIN PERFORMANCE</t>
  </si>
  <si>
    <t>Carb / Race</t>
  </si>
  <si>
    <t xml:space="preserve"> 637 4836</t>
  </si>
  <si>
    <t xml:space="preserve"> 637 4637</t>
  </si>
  <si>
    <t>Quantum (green)</t>
  </si>
  <si>
    <t>PAS-S</t>
  </si>
  <si>
    <t xml:space="preserve"> 637 4638</t>
  </si>
  <si>
    <t>Quantum (red)</t>
  </si>
  <si>
    <t>PAS-H</t>
  </si>
  <si>
    <t>WOMEN'S SERIES</t>
  </si>
  <si>
    <t>Trigger S Thermo-C</t>
  </si>
  <si>
    <t>Carb / Cobra</t>
  </si>
  <si>
    <t>42 - 48</t>
  </si>
  <si>
    <t xml:space="preserve"> 637 6815</t>
  </si>
  <si>
    <t>Trigger S - C</t>
  </si>
  <si>
    <t xml:space="preserve"> 637 6660</t>
  </si>
  <si>
    <t>Fine (wht/anthra)</t>
  </si>
  <si>
    <t xml:space="preserve"> 637 6661</t>
  </si>
  <si>
    <t>Fine (wht/pink)</t>
  </si>
  <si>
    <t xml:space="preserve"> 637 4838</t>
  </si>
  <si>
    <t>PAS-Thermo</t>
  </si>
  <si>
    <t xml:space="preserve"> 637 4650</t>
  </si>
  <si>
    <t xml:space="preserve"> 637 4651</t>
  </si>
  <si>
    <t>JUNIOR SERIES</t>
  </si>
  <si>
    <t xml:space="preserve"> 637 2052</t>
  </si>
  <si>
    <t>VARIO XS SpeedLock</t>
  </si>
  <si>
    <t>14 / 12</t>
  </si>
  <si>
    <t>PAS Compact</t>
  </si>
  <si>
    <t>ADJ. 32 - 44</t>
  </si>
  <si>
    <t xml:space="preserve"> 637 4436</t>
  </si>
  <si>
    <t>Spitfire Jr</t>
  </si>
  <si>
    <t>PAS/SC</t>
  </si>
  <si>
    <t>36 - 46</t>
  </si>
  <si>
    <t>Racing Kids</t>
  </si>
  <si>
    <t>PAS-KH</t>
  </si>
  <si>
    <t>32 - 42</t>
  </si>
  <si>
    <t xml:space="preserve"> 637 4414</t>
  </si>
  <si>
    <t>Rider</t>
  </si>
  <si>
    <t>KID</t>
  </si>
  <si>
    <t>28 - 42</t>
  </si>
  <si>
    <t>WORLD CUP RACING SERIES</t>
  </si>
  <si>
    <t>CarbFlex / Race</t>
  </si>
  <si>
    <t>6.5/3D</t>
  </si>
  <si>
    <t>18AF</t>
  </si>
  <si>
    <t>Carb / Rocket</t>
  </si>
  <si>
    <t>48 - 56</t>
  </si>
  <si>
    <t>6.5/TBS</t>
  </si>
  <si>
    <t>16AF</t>
  </si>
  <si>
    <t>44 - 52</t>
  </si>
  <si>
    <t>44 - 56</t>
  </si>
  <si>
    <t>JUNIOR</t>
  </si>
  <si>
    <t>36 - 48</t>
  </si>
  <si>
    <t>Trigger S Compact</t>
  </si>
  <si>
    <t>RENTAL SKI POLES</t>
  </si>
  <si>
    <t>ALPINE</t>
  </si>
  <si>
    <t>18/16</t>
  </si>
  <si>
    <t>Ice / Disc</t>
  </si>
  <si>
    <t>ADJUSTABLE  44 - 58</t>
  </si>
  <si>
    <t>PAS V2</t>
  </si>
  <si>
    <t>44-54 / Black +Color-Code</t>
  </si>
  <si>
    <t>44-56 / Silver+Color-Code</t>
  </si>
  <si>
    <t>36-42 / Silver+Color-Code</t>
  </si>
  <si>
    <t>KID/LOOP</t>
  </si>
  <si>
    <t>30-34 / Silver+Color-Code</t>
  </si>
  <si>
    <t>NORDIC</t>
  </si>
  <si>
    <t>SOFT-XC</t>
  </si>
  <si>
    <t>POWDER</t>
  </si>
  <si>
    <t>120-160cm / Silver+Color</t>
  </si>
  <si>
    <t>BACKCOUNTRY / ADJUSTABLE POLES</t>
  </si>
  <si>
    <t>Aergon Tour</t>
  </si>
  <si>
    <t xml:space="preserve">CarbFlex / Sno </t>
  </si>
  <si>
    <t>110 - 150</t>
  </si>
  <si>
    <t>6.5 / C</t>
  </si>
  <si>
    <t>110 - 145</t>
  </si>
  <si>
    <t>94 - 140</t>
  </si>
  <si>
    <t>Aergon Soft / Thermo</t>
  </si>
  <si>
    <t>NORDIC SKI POLES</t>
  </si>
  <si>
    <t>CARBON / RACE SERIES</t>
  </si>
  <si>
    <t>100 HM</t>
  </si>
  <si>
    <t>PA SHARK /WC Perf / SharkFIN2</t>
  </si>
  <si>
    <t>180cm (uncut)</t>
  </si>
  <si>
    <t>100C</t>
  </si>
  <si>
    <t>2K SHARK / SupRace 1</t>
  </si>
  <si>
    <t>2K SHARK / Trigger 3  / 4 in 1</t>
  </si>
  <si>
    <t>75C</t>
  </si>
  <si>
    <t>1K SHARK / Trigger 3 / Race Lite</t>
  </si>
  <si>
    <t>130 - 175</t>
  </si>
  <si>
    <t>Comp</t>
  </si>
  <si>
    <t>135 - 165</t>
  </si>
  <si>
    <t>130 - 160</t>
  </si>
  <si>
    <t>Nordic V2 / XC Race</t>
  </si>
  <si>
    <t>120 - 160</t>
  </si>
  <si>
    <t>Nordic Glide Zone / XC Race</t>
  </si>
  <si>
    <t>Carbon 14S (cyan blue)</t>
  </si>
  <si>
    <t>Black Free</t>
  </si>
  <si>
    <t>42 - 50</t>
  </si>
  <si>
    <t>comp</t>
  </si>
  <si>
    <t>Comp 16C (cyan blue)</t>
  </si>
  <si>
    <t>Quantum (cyan blue)</t>
  </si>
  <si>
    <t>Trigger S Foam</t>
  </si>
  <si>
    <t>Spark S (anthra/wht/red)</t>
  </si>
  <si>
    <t>Spark S (wht/cyan/neonyel)</t>
  </si>
  <si>
    <t>36 - 52</t>
  </si>
  <si>
    <t>621 / orange / BS blk</t>
  </si>
  <si>
    <t>Viper PA</t>
  </si>
  <si>
    <t xml:space="preserve"> 634 4833</t>
  </si>
  <si>
    <t xml:space="preserve"> 634 4639</t>
  </si>
  <si>
    <t>634 6793</t>
  </si>
  <si>
    <t>634 6794</t>
  </si>
  <si>
    <t>631 6621</t>
  </si>
  <si>
    <t>634 4752</t>
  </si>
  <si>
    <t>634 4721</t>
  </si>
  <si>
    <t>634 4722</t>
  </si>
  <si>
    <t>634 4723</t>
  </si>
  <si>
    <t>634 4724</t>
  </si>
  <si>
    <t>634 6764</t>
  </si>
  <si>
    <t>634 6762</t>
  </si>
  <si>
    <t>637 6790</t>
  </si>
  <si>
    <t>634 6792</t>
  </si>
  <si>
    <t>631 6796</t>
  </si>
  <si>
    <t>631 6795</t>
  </si>
  <si>
    <t>637 6644</t>
  </si>
  <si>
    <t>Trigger S / GS</t>
  </si>
  <si>
    <t>634 6666</t>
  </si>
  <si>
    <t>634 6665</t>
  </si>
  <si>
    <t>Spark S (orange/turq))</t>
  </si>
  <si>
    <t>TRIGGER S ADJUSTABLE SERIES</t>
  </si>
  <si>
    <t>637 6660</t>
  </si>
  <si>
    <t>Drifter S</t>
  </si>
  <si>
    <t>Trigger S Jr</t>
  </si>
  <si>
    <t>ADJ. 36 - 48</t>
  </si>
  <si>
    <t>PAS-V2</t>
  </si>
  <si>
    <t>PAS-C</t>
  </si>
  <si>
    <t>Aergon Tour-Mid</t>
  </si>
  <si>
    <t>115 - 135</t>
  </si>
  <si>
    <t>100 - 120</t>
  </si>
  <si>
    <t>637 6661</t>
  </si>
  <si>
    <t>PERFORMANCE SERIES</t>
  </si>
  <si>
    <t>1K SHARK / Trigger 3 / Steel XC Race</t>
  </si>
  <si>
    <t>637 6705</t>
  </si>
  <si>
    <t>Alpine Stick S</t>
  </si>
  <si>
    <t>Trigger S / SP</t>
  </si>
  <si>
    <t>Carbide / Cobra</t>
  </si>
  <si>
    <t xml:space="preserve"> 634 4753</t>
  </si>
  <si>
    <t>T637 2705</t>
  </si>
  <si>
    <t>38 - 54</t>
  </si>
  <si>
    <t>Spitfire S</t>
  </si>
  <si>
    <t>Stealth S</t>
  </si>
  <si>
    <t>634 6703</t>
  </si>
  <si>
    <t>Mustang S (blue/pink)</t>
  </si>
  <si>
    <t xml:space="preserve"> 634 4677</t>
  </si>
  <si>
    <t xml:space="preserve">Gravity </t>
  </si>
  <si>
    <t>Flex / Cobra / BMB</t>
  </si>
  <si>
    <t>Carb / Cobra / BMB</t>
  </si>
  <si>
    <t>634 3613</t>
  </si>
  <si>
    <t>Spitfire Vario S Speedlock</t>
  </si>
  <si>
    <t>Checker X (blk/white)</t>
  </si>
  <si>
    <t>Checker X (orange/blue)</t>
  </si>
  <si>
    <t>Checker X (purple)</t>
  </si>
  <si>
    <t>621 / white / BS blk</t>
  </si>
  <si>
    <t>621 / purple / BS blk</t>
  </si>
  <si>
    <t>621 / blue / BS blk</t>
  </si>
  <si>
    <t>Checker X (neoyellow/cyan)</t>
  </si>
  <si>
    <t xml:space="preserve">2014/15 SKI POLE PRICE LIST </t>
  </si>
  <si>
    <t>RETAIL / MAP</t>
  </si>
  <si>
    <t xml:space="preserve"> 634 4430</t>
  </si>
  <si>
    <t xml:space="preserve"> 634 6410</t>
  </si>
  <si>
    <t>634 4837</t>
  </si>
  <si>
    <t>Flex / BMB</t>
  </si>
  <si>
    <t>Flex / Bandt</t>
  </si>
  <si>
    <t>634 6768</t>
  </si>
  <si>
    <t>634 6769</t>
  </si>
  <si>
    <t>634 6773</t>
  </si>
  <si>
    <t>634 6776</t>
  </si>
  <si>
    <t>634 6777</t>
  </si>
  <si>
    <t>634 6775</t>
  </si>
  <si>
    <t>634 6748</t>
  </si>
  <si>
    <t>634 6590</t>
  </si>
  <si>
    <t>634 6585</t>
  </si>
  <si>
    <t>635 2060</t>
  </si>
  <si>
    <t>634 4891</t>
  </si>
  <si>
    <t>634 4895</t>
  </si>
  <si>
    <t>634 4596</t>
  </si>
  <si>
    <t>634 4560</t>
  </si>
  <si>
    <t>638 4903</t>
  </si>
  <si>
    <t>634 2738</t>
  </si>
  <si>
    <t>631 2748</t>
  </si>
  <si>
    <t>631 2755</t>
  </si>
  <si>
    <t>637 4041</t>
  </si>
  <si>
    <t>637 4070</t>
  </si>
  <si>
    <t>634 4042</t>
  </si>
  <si>
    <t>635 4934</t>
  </si>
  <si>
    <t>635 4935</t>
  </si>
  <si>
    <t>637 4922</t>
  </si>
  <si>
    <t>T634 2704</t>
  </si>
  <si>
    <t>634 2734</t>
  </si>
  <si>
    <t>18/16/14</t>
  </si>
  <si>
    <t>631 4802</t>
  </si>
  <si>
    <t>637 2740</t>
  </si>
  <si>
    <t>2014/15 SKI POLE PRICE LIST</t>
  </si>
  <si>
    <t xml:space="preserve">  Artena S (black)</t>
  </si>
  <si>
    <t xml:space="preserve">  Artena S (white)</t>
  </si>
  <si>
    <t xml:space="preserve">  Balance S</t>
  </si>
  <si>
    <t xml:space="preserve">  Fine (wht/anthra)</t>
  </si>
  <si>
    <t xml:space="preserve">  Fine (wht/pink)</t>
  </si>
  <si>
    <t xml:space="preserve">  Cloud 14T (anthra/cyan)</t>
  </si>
  <si>
    <t xml:space="preserve">  White Free</t>
  </si>
  <si>
    <t xml:space="preserve">  Bliss (anthracite)</t>
  </si>
  <si>
    <t xml:space="preserve">  Bliss (blue)</t>
  </si>
  <si>
    <t xml:space="preserve">  Vision Venom SL Trigger S</t>
  </si>
  <si>
    <t xml:space="preserve">  Venom GS</t>
  </si>
  <si>
    <t xml:space="preserve">  Super G / DH</t>
  </si>
  <si>
    <t xml:space="preserve">  TBS - WorldCup GS Trigger S</t>
  </si>
  <si>
    <t xml:space="preserve">  WorldCup GS Trigger S</t>
  </si>
  <si>
    <t xml:space="preserve">  TBS - WorldCup SL Trigger S</t>
  </si>
  <si>
    <t xml:space="preserve">  World Cup Trigger S</t>
  </si>
  <si>
    <t xml:space="preserve">  WorldCup Lite GS Trigger S</t>
  </si>
  <si>
    <t xml:space="preserve">  WorldCup Lite Trigger S</t>
  </si>
  <si>
    <t xml:space="preserve">  Rental Vario SpeedLock</t>
  </si>
  <si>
    <t xml:space="preserve">  HP Demo SILVER (16mm shaft)</t>
  </si>
  <si>
    <t xml:space="preserve">  Classic</t>
  </si>
  <si>
    <t xml:space="preserve">  Classic Jr (16mm shaft)</t>
  </si>
  <si>
    <t xml:space="preserve">  Classic kids (14mm shaft)</t>
  </si>
  <si>
    <t xml:space="preserve">  XC Rental</t>
  </si>
  <si>
    <t xml:space="preserve"> Micro Tour Stick Vario (115-135)</t>
  </si>
  <si>
    <t xml:space="preserve"> Micro Tour Stick Vario (100-120)</t>
  </si>
  <si>
    <t xml:space="preserve">  Aergonlite 2 Carbon</t>
  </si>
  <si>
    <t xml:space="preserve">  Aergon 3</t>
  </si>
  <si>
    <t xml:space="preserve">  Haute Route</t>
  </si>
  <si>
    <t xml:space="preserve">  Edge 2 SpeedLock</t>
  </si>
  <si>
    <t xml:space="preserve">  Tour Vario SpeedLock</t>
  </si>
  <si>
    <t xml:space="preserve">  Strike Carbon</t>
  </si>
  <si>
    <t xml:space="preserve">  Ultimate Carbon</t>
  </si>
  <si>
    <t xml:space="preserve">  Speed Carbon</t>
  </si>
  <si>
    <t xml:space="preserve">  Genius Carbon</t>
  </si>
  <si>
    <t xml:space="preserve">  Carbon Comp</t>
  </si>
  <si>
    <t xml:space="preserve">  Lahti (white)</t>
  </si>
  <si>
    <t xml:space="preserve">  Lahti (Blk)</t>
  </si>
  <si>
    <t xml:space="preserve">  Cross Soft</t>
  </si>
  <si>
    <t>Carbon 14S (red)</t>
  </si>
  <si>
    <t>Comp 14T (orange)</t>
  </si>
  <si>
    <t>Carb / BMB</t>
  </si>
  <si>
    <t>Steel / Pow</t>
  </si>
  <si>
    <t xml:space="preserve">  Cloud 14T (purple)</t>
  </si>
  <si>
    <t>C / 6.5</t>
  </si>
  <si>
    <t>637 4015</t>
  </si>
  <si>
    <t>637 4031</t>
  </si>
  <si>
    <t>637 4052</t>
  </si>
  <si>
    <t xml:space="preserve">  CC 2.6 CARBON  (red)</t>
  </si>
  <si>
    <t>16/14/14/14</t>
  </si>
  <si>
    <t>634 2706</t>
  </si>
  <si>
    <t>Tour Stick Trigger S</t>
  </si>
  <si>
    <t>ADJ. 44 - 52</t>
  </si>
  <si>
    <t>blk/red/ylw</t>
  </si>
  <si>
    <t xml:space="preserve">  Shark Cruiser</t>
  </si>
  <si>
    <t>blk/red</t>
  </si>
  <si>
    <t xml:space="preserve">  Shark Thermo</t>
  </si>
  <si>
    <t>black</t>
  </si>
  <si>
    <t xml:space="preserve">  Race Shark</t>
  </si>
  <si>
    <t>XL</t>
  </si>
  <si>
    <t>L</t>
  </si>
  <si>
    <t>M</t>
  </si>
  <si>
    <t>S</t>
  </si>
  <si>
    <t>XS</t>
  </si>
  <si>
    <t>XXS</t>
  </si>
  <si>
    <t>TRIGGER S</t>
  </si>
  <si>
    <t>COLOR</t>
  </si>
  <si>
    <t>NORDIC SERIES</t>
  </si>
  <si>
    <t>bk/rd/ylw</t>
  </si>
  <si>
    <t xml:space="preserve"> Junior Racer S</t>
  </si>
  <si>
    <t xml:space="preserve"> Worldcup Race Coach Flex GTX Jr Mitt</t>
  </si>
  <si>
    <t>bk/cyan/ylw</t>
  </si>
  <si>
    <t xml:space="preserve"> Worldcup Race Coach Flex GTX Jr</t>
  </si>
  <si>
    <t xml:space="preserve"> Worldcup Race Flex S Jr Mitt</t>
  </si>
  <si>
    <t xml:space="preserve"> Worldcup Race Flex S Jr</t>
  </si>
  <si>
    <t>JUNIOR - TRIGGER S</t>
  </si>
  <si>
    <t xml:space="preserve"> WorldCup Racing Coach Flex GTX</t>
  </si>
  <si>
    <t xml:space="preserve"> WorldCup Racing Ti S Mitt </t>
  </si>
  <si>
    <t xml:space="preserve"> WorldCup Racing Ti S </t>
  </si>
  <si>
    <t xml:space="preserve"> WorldCup Racing Ti S Lobster</t>
  </si>
  <si>
    <t>blk/cyan/ylw</t>
  </si>
  <si>
    <t xml:space="preserve"> World Cup Ti  S Speed System</t>
  </si>
  <si>
    <t>RACING SERIES</t>
  </si>
  <si>
    <t xml:space="preserve">  Windstopper Fleece lady</t>
  </si>
  <si>
    <t>NON-TRIGGER</t>
  </si>
  <si>
    <t xml:space="preserve">  Score S Lady</t>
  </si>
  <si>
    <t xml:space="preserve">  Scuol S GTX Lady</t>
  </si>
  <si>
    <t xml:space="preserve">  Black Feather S</t>
  </si>
  <si>
    <t xml:space="preserve">  St Moritz Mitt S (runs 1sz lg)</t>
  </si>
  <si>
    <t>blk/wht</t>
  </si>
  <si>
    <t xml:space="preserve">  Griffin S Lady</t>
  </si>
  <si>
    <t>white</t>
  </si>
  <si>
    <t xml:space="preserve">  Cortina S GTX Mitt</t>
  </si>
  <si>
    <t xml:space="preserve">  Cortina S GTX </t>
  </si>
  <si>
    <t>XXXS</t>
  </si>
  <si>
    <t>blk/blk/yel</t>
  </si>
  <si>
    <t xml:space="preserve">  Helium S</t>
  </si>
  <si>
    <t>blk/wht/cyan</t>
  </si>
  <si>
    <t>tan/blk</t>
  </si>
  <si>
    <t xml:space="preserve">  Krypton S</t>
  </si>
  <si>
    <t>tan/blk/wht</t>
  </si>
  <si>
    <t xml:space="preserve">  Iridium S</t>
  </si>
  <si>
    <t>lime/blk/wht</t>
  </si>
  <si>
    <t>cyan/blk/wht</t>
  </si>
  <si>
    <t>L/XL</t>
  </si>
  <si>
    <t>M/L</t>
  </si>
  <si>
    <t>ELEMENTS-FREERIDE</t>
  </si>
  <si>
    <t xml:space="preserve">  Basic Liner Touch</t>
  </si>
  <si>
    <t xml:space="preserve">  Tour Soft Touch</t>
  </si>
  <si>
    <t xml:space="preserve">  Windstopper Fleece</t>
  </si>
  <si>
    <t xml:space="preserve">  Hiker Pro WS Touch</t>
  </si>
  <si>
    <t xml:space="preserve">  Mountain Double Extreme</t>
  </si>
  <si>
    <t>red/wht</t>
  </si>
  <si>
    <t xml:space="preserve">  Mountain Expedition S GTX</t>
  </si>
  <si>
    <t>ocean/wht</t>
  </si>
  <si>
    <t>TRIGGER S BC</t>
  </si>
  <si>
    <t xml:space="preserve">  Aspen Mitt</t>
  </si>
  <si>
    <t>TRIGGER S MITTENS</t>
  </si>
  <si>
    <t xml:space="preserve">  Scope S</t>
  </si>
  <si>
    <t xml:space="preserve">  Detect S</t>
  </si>
  <si>
    <t xml:space="preserve">  Mighty</t>
  </si>
  <si>
    <t xml:space="preserve">  Force S</t>
  </si>
  <si>
    <t>wht/red</t>
  </si>
  <si>
    <t xml:space="preserve">  Griffin S</t>
  </si>
  <si>
    <t>black/black</t>
  </si>
  <si>
    <t xml:space="preserve">  Griffin Pro S</t>
  </si>
  <si>
    <t xml:space="preserve">  Aspen Touch</t>
  </si>
  <si>
    <t>lime/wht/graph</t>
  </si>
  <si>
    <t xml:space="preserve">  Aspen Retro</t>
  </si>
  <si>
    <t>cyan/wht/tan</t>
  </si>
  <si>
    <t>UNISEX - TRIGGER S</t>
  </si>
  <si>
    <t>2014/15 GLOVE PRICE LIST</t>
  </si>
  <si>
    <t xml:space="preserve">         </t>
  </si>
  <si>
    <t>Small Parts Kit</t>
  </si>
  <si>
    <t>8-903-002</t>
  </si>
  <si>
    <t>/pr</t>
  </si>
  <si>
    <t>red</t>
  </si>
  <si>
    <t>Trigger 3 Race Flex (M-L-XL)</t>
  </si>
  <si>
    <t>8 863 611</t>
  </si>
  <si>
    <t>Large Parts Kit</t>
  </si>
  <si>
    <t>8-903-001</t>
  </si>
  <si>
    <t>Trigger 3 Race Flex (S-M-L)</t>
  </si>
  <si>
    <t>8 863 601</t>
  </si>
  <si>
    <t>Hot Glue</t>
  </si>
  <si>
    <t>8-799-000</t>
  </si>
  <si>
    <t>XC Shark WC Strap (L-XL)</t>
  </si>
  <si>
    <t>8 864 331</t>
  </si>
  <si>
    <t>Alpine Fix</t>
  </si>
  <si>
    <t>8-740-003</t>
  </si>
  <si>
    <t>3pr</t>
  </si>
  <si>
    <t>6pr</t>
  </si>
  <si>
    <t>XC Shark WC Strap (M-L)</t>
  </si>
  <si>
    <t>8 864 321</t>
  </si>
  <si>
    <t>Trigger S Easy Strap</t>
  </si>
  <si>
    <t>8-863-901</t>
  </si>
  <si>
    <t>5pr</t>
  </si>
  <si>
    <t>10pr</t>
  </si>
  <si>
    <t>XC Shark WC Strap (S-M)</t>
  </si>
  <si>
    <t>8 864 311</t>
  </si>
  <si>
    <t>8-865-411-25  Trigger 1 Strap (M/L/XL)</t>
  </si>
  <si>
    <t>1pr</t>
  </si>
  <si>
    <t>XC Shark WC Strap (XS)</t>
  </si>
  <si>
    <t>8 864 301</t>
  </si>
  <si>
    <t>8-865-401-25  Trigger 1 Strap (S/M/L)</t>
  </si>
  <si>
    <t>NORDIC STRAPS</t>
  </si>
  <si>
    <t>8-865-511-25  Trigger S Strap (M/L/XL)</t>
  </si>
  <si>
    <t>yellow</t>
  </si>
  <si>
    <t>Trigger S Velcro Race Strap</t>
  </si>
  <si>
    <t>8 874 012</t>
  </si>
  <si>
    <t>8-865-501-25  Trigger S Strap (S/M/L)</t>
  </si>
  <si>
    <t>Trigger 1 Velcro Race Strap</t>
  </si>
  <si>
    <t>8 873 000</t>
  </si>
  <si>
    <t>Flextip Long</t>
  </si>
  <si>
    <t>8-785-003</t>
  </si>
  <si>
    <t>2pr</t>
  </si>
  <si>
    <t>4pr</t>
  </si>
  <si>
    <t>Trigger S World Cup Strap</t>
  </si>
  <si>
    <t>8 864 521</t>
  </si>
  <si>
    <t>Flextip</t>
  </si>
  <si>
    <t>8-786-003</t>
  </si>
  <si>
    <t>silver</t>
  </si>
  <si>
    <t>Trigger S strap w/loop (M-L-XL)</t>
  </si>
  <si>
    <t>8 865 511-25</t>
  </si>
  <si>
    <t>Snowflake Basket</t>
  </si>
  <si>
    <t>8-575-003</t>
  </si>
  <si>
    <t>12pr</t>
  </si>
  <si>
    <t>24pr</t>
  </si>
  <si>
    <t>Trigger S Strap w/loop (S-M-L)</t>
  </si>
  <si>
    <t>8 865 501 25</t>
  </si>
  <si>
    <t>Performance Basket</t>
  </si>
  <si>
    <t>8-565-003</t>
  </si>
  <si>
    <t xml:space="preserve">red </t>
  </si>
  <si>
    <t>Trigger S Strap w/loop (M-L-XL)</t>
  </si>
  <si>
    <t>8 865 511 06</t>
  </si>
  <si>
    <t>Alpine Basket</t>
  </si>
  <si>
    <t>8-561-003</t>
  </si>
  <si>
    <t>8 865 501 06</t>
  </si>
  <si>
    <t>Includes:</t>
  </si>
  <si>
    <t>Small</t>
  </si>
  <si>
    <t>Large</t>
  </si>
  <si>
    <t>Silver</t>
  </si>
  <si>
    <t>Trigger 1 Strap w/yellow tab (M-L-XL)</t>
  </si>
  <si>
    <t>8 865 411 25</t>
  </si>
  <si>
    <t>ALPINE PARTS KIT</t>
  </si>
  <si>
    <t>Trigger 1 Strap w/yellow tab (S-M-L)</t>
  </si>
  <si>
    <t>8 865 401 25</t>
  </si>
  <si>
    <t>ea</t>
  </si>
  <si>
    <t>Red/Blk</t>
  </si>
  <si>
    <t>Ski Boot Backpack</t>
  </si>
  <si>
    <t>Alpine Race strap (buckle)</t>
  </si>
  <si>
    <t>8 870 012</t>
  </si>
  <si>
    <t>Ski Boot Bag</t>
  </si>
  <si>
    <t>8 870 003</t>
  </si>
  <si>
    <t>White</t>
  </si>
  <si>
    <t>Business Trolley Bag</t>
  </si>
  <si>
    <t>ALPINE STRAPS</t>
  </si>
  <si>
    <t>Travel Trolley</t>
  </si>
  <si>
    <t>XC Shark Trigger Grip</t>
  </si>
  <si>
    <t>8 744 171</t>
  </si>
  <si>
    <t>BAGS</t>
  </si>
  <si>
    <t>blk</t>
  </si>
  <si>
    <t>XC Trigger 1 Grip w/strap (carbon)</t>
  </si>
  <si>
    <t>8 664 017</t>
  </si>
  <si>
    <t>green</t>
  </si>
  <si>
    <t>14mm SLS</t>
  </si>
  <si>
    <t>8 807 014</t>
  </si>
  <si>
    <t>NORDIC GRIPS</t>
  </si>
  <si>
    <t>blue</t>
  </si>
  <si>
    <t>16mm SLS</t>
  </si>
  <si>
    <t>8 807 016</t>
  </si>
  <si>
    <t>DH cone basket (w/retainer ring)</t>
  </si>
  <si>
    <t>8 798 012</t>
  </si>
  <si>
    <t>18mm SLS</t>
  </si>
  <si>
    <t>8 807 018</t>
  </si>
  <si>
    <t>Flextip (carbide) universal</t>
  </si>
  <si>
    <t>8 786 003</t>
  </si>
  <si>
    <t>ADJUSTABLE POLE PARTS / ACCESSORIES</t>
  </si>
  <si>
    <t>Flextip (carbide) Vision</t>
  </si>
  <si>
    <t>8 784 003</t>
  </si>
  <si>
    <t>Trigger S GS 18mm ylw</t>
  </si>
  <si>
    <t>8 757 018 12</t>
  </si>
  <si>
    <t>Fix (adult basket collar, 11mm)</t>
  </si>
  <si>
    <t>8 740 003</t>
  </si>
  <si>
    <t>wht</t>
  </si>
  <si>
    <t>Viper PAS 18mm</t>
  </si>
  <si>
    <t>8 352 018 02</t>
  </si>
  <si>
    <t>NEW</t>
  </si>
  <si>
    <t>Fix (junior basket collar, 10mm)</t>
  </si>
  <si>
    <t>8 720 003</t>
  </si>
  <si>
    <t>Viper PAS 16mm</t>
  </si>
  <si>
    <t>8 352 016 02</t>
  </si>
  <si>
    <t>XC race basket Lite / carbide (Alu poles)</t>
  </si>
  <si>
    <t>8 599 012</t>
  </si>
  <si>
    <t>wht / yellow</t>
  </si>
  <si>
    <t>Trigger S GS 16mm ylw</t>
  </si>
  <si>
    <t>8 757 016 12</t>
  </si>
  <si>
    <t>Super Race basket</t>
  </si>
  <si>
    <t>8 579 012</t>
  </si>
  <si>
    <t>Trigger S Downhill 16mm</t>
  </si>
  <si>
    <t>8 333 016 12</t>
  </si>
  <si>
    <t>white or yel</t>
  </si>
  <si>
    <t>Super Race Vario Basket</t>
  </si>
  <si>
    <t>8 557 002</t>
  </si>
  <si>
    <t xml:space="preserve">Trigger S Downhill 18mm </t>
  </si>
  <si>
    <t>8 333 018 12</t>
  </si>
  <si>
    <t>XC 4-in-1 basket</t>
  </si>
  <si>
    <t>8 558 012</t>
  </si>
  <si>
    <t>Trigger S Speed 18mm ylw</t>
  </si>
  <si>
    <t>8 756 018 12</t>
  </si>
  <si>
    <t>Twister basket assermbly</t>
  </si>
  <si>
    <t>8 571 004</t>
  </si>
  <si>
    <t>Trigger S Speed 18mm wht</t>
  </si>
  <si>
    <t>8 756 018 02</t>
  </si>
  <si>
    <t>black / pink / yellow / orange</t>
  </si>
  <si>
    <t>Bandit Basket 4 colors</t>
  </si>
  <si>
    <t>8 542 003</t>
  </si>
  <si>
    <t>Trigger S Speed 16mm yellow</t>
  </si>
  <si>
    <t>8 756 016 12</t>
  </si>
  <si>
    <t>Cobra Deep Powder basket      black / green / magenta</t>
  </si>
  <si>
    <t>8 530 003</t>
  </si>
  <si>
    <t>Trigger S Speed 16mm (wht)</t>
  </si>
  <si>
    <t>8 756 016 02</t>
  </si>
  <si>
    <t>Snowflake "spinner" basket</t>
  </si>
  <si>
    <t>8 571 003</t>
  </si>
  <si>
    <t>ERGO-Soft grip / auto strap (16mm)</t>
  </si>
  <si>
    <t>8 652 016</t>
  </si>
  <si>
    <t>Deep Powder bskt (adj poles only)</t>
  </si>
  <si>
    <t>8 590 003</t>
  </si>
  <si>
    <t>ERGO-Soft grip / auto strap (18mm)</t>
  </si>
  <si>
    <t>8 652 003</t>
  </si>
  <si>
    <t>Deep Powder bskt w/o Flextip</t>
  </si>
  <si>
    <t>8 590 100</t>
  </si>
  <si>
    <t>red/blk</t>
  </si>
  <si>
    <t>Soft DH grip / V-race (16mm)</t>
  </si>
  <si>
    <t>8 621 016</t>
  </si>
  <si>
    <t>Snowflake basket (threaded)</t>
  </si>
  <si>
    <t>8 575 003</t>
  </si>
  <si>
    <t>Soft DH grip / V-race (18mm)</t>
  </si>
  <si>
    <t>8 621 018</t>
  </si>
  <si>
    <t>Big Mountain basket 5 color           wht / blue / red / yel / lime</t>
  </si>
  <si>
    <t>8 531 002</t>
  </si>
  <si>
    <t>Rubber Race Grip (16mm)</t>
  </si>
  <si>
    <t>8 642 006</t>
  </si>
  <si>
    <t>Alpine disc basket (62mm)</t>
  </si>
  <si>
    <t>8 570 003</t>
  </si>
  <si>
    <t>Rubber Race Grip (18mm)</t>
  </si>
  <si>
    <t>8 642 003</t>
  </si>
  <si>
    <t>black/yellow</t>
  </si>
  <si>
    <t>Race basket (50mm)</t>
  </si>
  <si>
    <t>8-566-012</t>
  </si>
  <si>
    <t>Trigger 1 DH (w/o strap) 16mm</t>
  </si>
  <si>
    <t>8 609 016</t>
  </si>
  <si>
    <t>Performance disc basket (Vision)</t>
  </si>
  <si>
    <t>8 565 003</t>
  </si>
  <si>
    <t>Trigger 1 DH (w/o strap) 18mm</t>
  </si>
  <si>
    <t>8 609 018</t>
  </si>
  <si>
    <t>Alpine junior basket (65mm)</t>
  </si>
  <si>
    <t>8 562 003</t>
  </si>
  <si>
    <t>Trigger 1  race (w/o strap) 16mm</t>
  </si>
  <si>
    <t>8 608 016</t>
  </si>
  <si>
    <t>Alpine adult basket (75mm)</t>
  </si>
  <si>
    <t>8 561 003</t>
  </si>
  <si>
    <t>Trigger 1 race (w/o strap) 18mm</t>
  </si>
  <si>
    <t>8 608 018</t>
  </si>
  <si>
    <t>BASKETS</t>
  </si>
  <si>
    <t>grey insert</t>
  </si>
  <si>
    <t>Trigger 1 grip (w/o strap) 16mm shafts</t>
  </si>
  <si>
    <t>8 600 016</t>
  </si>
  <si>
    <t>/pk</t>
  </si>
  <si>
    <t>hot glue (5 pack)</t>
  </si>
  <si>
    <t>8 799 000</t>
  </si>
  <si>
    <t>Trigger 1 grip (w/o strap) 18mm shafts</t>
  </si>
  <si>
    <t>8 600 018</t>
  </si>
  <si>
    <t>/ea</t>
  </si>
  <si>
    <t>Grip remover / mounter (table mount)</t>
  </si>
  <si>
    <t>3 015 000</t>
  </si>
  <si>
    <t>ALPINE GRIPS</t>
  </si>
  <si>
    <t>TOOLS / MISC</t>
  </si>
  <si>
    <t>Unit</t>
  </si>
  <si>
    <t>Whsl</t>
  </si>
  <si>
    <t xml:space="preserve">Color </t>
  </si>
  <si>
    <t>Description</t>
  </si>
  <si>
    <t>Model#</t>
  </si>
  <si>
    <t>All parts and accessories qualify for the same discount and terms as pole order(s).  Parts and accessory orders less than $35 may be subject to a $5 minimum order charge.</t>
  </si>
  <si>
    <t xml:space="preserve">2014/15 SPARE PARTS AND ACCESSORIES </t>
  </si>
  <si>
    <t xml:space="preserve">        </t>
  </si>
  <si>
    <t>LEKI USA, Inc.      458 Sonwil Drive     Buffalo, NY 14225    www.leki.com</t>
  </si>
  <si>
    <t>A $35 charge will be applied to all checks returned as NSF.</t>
  </si>
  <si>
    <t>NSF Checks:</t>
  </si>
  <si>
    <t>Any order placed under $25 is subject to a $5 processing fee.</t>
  </si>
  <si>
    <t>Minimum Order:</t>
  </si>
  <si>
    <t>past due account, plus reasonable attorney's fees and collection expenses.</t>
  </si>
  <si>
    <t>Invoices past due result in immediate loss of all discounts.  1.75% per month finance charge on all</t>
  </si>
  <si>
    <t>Past Due:</t>
  </si>
  <si>
    <t>credit card or check (check must clear before shipping)</t>
  </si>
  <si>
    <t xml:space="preserve">New or existing accounts without sufficient credit information on file will be required to prepay by </t>
  </si>
  <si>
    <t xml:space="preserve">All accounts must have current, valid Re-Sale Certificate and credit application on file in LEKI office.  </t>
  </si>
  <si>
    <t>Credit Resale Status:</t>
  </si>
  <si>
    <t>Minimum Advertised Pricing policy applies to LEKI poles, gloves and gear through January 31, 2015.</t>
  </si>
  <si>
    <t>MAP/MAIP pricing</t>
  </si>
  <si>
    <t>prohibited.  E-bay and other auction sales of unused LEKI products is prohibited.</t>
  </si>
  <si>
    <t xml:space="preserve">LEKI supports e-commerce through existing dealer base.  Third party internet selling of LEKI products is </t>
  </si>
  <si>
    <t>E-Commerce</t>
  </si>
  <si>
    <t>All orders subject to approval by LEKI office.  All prices subject to change without notice.</t>
  </si>
  <si>
    <t>Order Approval:</t>
  </si>
  <si>
    <t>repaired or replaced at the discretion of LEKI Warranty Department.</t>
  </si>
  <si>
    <t>accompanied by RA# received from the LEKI office and shipped prepaid.  Poles will be</t>
  </si>
  <si>
    <t>Only broken shafts are covered for replacement or repair service.  All returns MUST be</t>
  </si>
  <si>
    <t>Warranty / Returns:</t>
  </si>
  <si>
    <t>of discount.  Orders canceled within 30 days of ship date are subject to 15% restocking fee.</t>
  </si>
  <si>
    <t>All cancellations and revisions must be received by the LEKI office in writing and may result in loss</t>
  </si>
  <si>
    <t>Cancellations:</t>
  </si>
  <si>
    <t>One split is allowed and combines for total quantity discount.  No splits on rental.</t>
  </si>
  <si>
    <t>Split Shipments:</t>
  </si>
  <si>
    <t>UPS, FEDEX charges based on dimensional weight requirements (ex. ppks qualify for oversized chrgs)</t>
  </si>
  <si>
    <t>Freight Charges:</t>
  </si>
  <si>
    <t>As listed above.  Payments must be received on time for discounts to be taken.</t>
  </si>
  <si>
    <t>Payment Terms:</t>
  </si>
  <si>
    <t>Begin shipping 8/15.  Last pre-season ship date 12/15</t>
  </si>
  <si>
    <t>Shipping Period</t>
  </si>
  <si>
    <t>March 1, 2014 for pre-season terms.  Net 60 days for orders submitted past deadline.</t>
  </si>
  <si>
    <t>Order Deadlines:</t>
  </si>
  <si>
    <t>GENERAL TERMS AND CONDITIONS</t>
  </si>
  <si>
    <t>XC Color Code: 120-blue; 125-mag.; 130-turq.; 135-yellow; 140-navy; 145-red; 150-black; 155-green; 160-purple</t>
  </si>
  <si>
    <t>Adult Color Code: 44-lt.blue; 46-yellow; 48-navy; 50-red; 52-black; 54-green</t>
  </si>
  <si>
    <t>Junior Color Code:  32-green; 34-lt.blue; 36-yellow; 38-navy; 40-red; 42-black</t>
  </si>
  <si>
    <t>Custom order must be pre-approved for credit before order can be accepted.</t>
  </si>
  <si>
    <t xml:space="preserve">contact LEKI sales rep for quote </t>
  </si>
  <si>
    <t>&lt;1,000pr</t>
  </si>
  <si>
    <t>Custom orders must accept a 10% +/- production variance to order quantities.  Custom order must be pre-approved for credit before order can be accepted.</t>
  </si>
  <si>
    <t>N/C (per style)</t>
  </si>
  <si>
    <t>1,000pr +</t>
  </si>
  <si>
    <t>Custom Chgs</t>
  </si>
  <si>
    <t>3/15/14 for pre-season terms / custom logos</t>
  </si>
  <si>
    <t>Rental Deadline</t>
  </si>
  <si>
    <t>Discount</t>
  </si>
  <si>
    <t>3/10/15 (ALL rental orders shipped 11/01/14)</t>
  </si>
  <si>
    <t>Terms</t>
  </si>
  <si>
    <t>500pr+</t>
  </si>
  <si>
    <t>250pr+</t>
  </si>
  <si>
    <t>100pr+</t>
  </si>
  <si>
    <t>50pr+</t>
  </si>
  <si>
    <t>Quantity</t>
  </si>
  <si>
    <t xml:space="preserve"> All rental pole orders count towards total qty discount of retail pole orders, but are calculated on the disc. scale below.</t>
  </si>
  <si>
    <t>RENTAL PROGRAM DISCOUNTS AND OPTIONS</t>
  </si>
  <si>
    <t>BC and XC poles may be added to alpine order and receive alpine discount if more benefitial than separate BC/XC discount</t>
  </si>
  <si>
    <t>COMBINING</t>
  </si>
  <si>
    <t>Pre-season discount / 60 days</t>
  </si>
  <si>
    <t>REORDER</t>
  </si>
  <si>
    <t>Qty discount / 90 Days (FOR ALL ORDERS PLACED BY March 1, 2014)</t>
  </si>
  <si>
    <t>TERMS</t>
  </si>
  <si>
    <t>BC / XC Poles</t>
  </si>
  <si>
    <t>3 styles / 60pr+</t>
  </si>
  <si>
    <t>3 styles / 36pr+</t>
  </si>
  <si>
    <t>2 styles / 24pr+</t>
  </si>
  <si>
    <t xml:space="preserve">BACKCOUNTRY and NORDIC POLES </t>
  </si>
  <si>
    <t xml:space="preserve">Same discount as retail pole and gloves orders applies to all accessory orders.  </t>
  </si>
  <si>
    <t>GEAR / PARTS</t>
  </si>
  <si>
    <t>BC and XC poles may be added to alpine order and receive alpine discount if more beneficial than separate BC/XC discount</t>
  </si>
  <si>
    <t>TTL Discount</t>
  </si>
  <si>
    <t>%</t>
  </si>
  <si>
    <t>Combine pole and glove discounts for total discount</t>
  </si>
  <si>
    <t xml:space="preserve">TTL Glove </t>
  </si>
  <si>
    <t>+</t>
  </si>
  <si>
    <t>Add Gloves</t>
  </si>
  <si>
    <t>144+</t>
  </si>
  <si>
    <t>60+</t>
  </si>
  <si>
    <t>36+</t>
  </si>
  <si>
    <t xml:space="preserve">TTL Pole </t>
  </si>
  <si>
    <t>Alpine Poles</t>
  </si>
  <si>
    <t>200+</t>
  </si>
  <si>
    <t>100+</t>
  </si>
  <si>
    <t>50+</t>
  </si>
  <si>
    <t>All Alpine, Nordic, Backcountry adult and junior poles combine towards total pole volume discount.</t>
  </si>
  <si>
    <t>ALPINE SKI POLES / GLOVES</t>
  </si>
  <si>
    <r>
      <t>2014/15 TERMS &amp; CONDITIONS</t>
    </r>
    <r>
      <rPr>
        <b/>
        <i/>
        <sz val="20"/>
        <color indexed="10"/>
        <rFont val="Arial Black"/>
        <family val="2"/>
      </rPr>
      <t xml:space="preserve"> </t>
    </r>
  </si>
  <si>
    <t>e-mail: cputney@comcast.net</t>
  </si>
  <si>
    <t>e-mail:wolfs@earthlink.net</t>
  </si>
  <si>
    <t>(P)603-498-3931</t>
  </si>
  <si>
    <t>(P) 303 440 6844  (F)303 443 7218</t>
  </si>
  <si>
    <t>Chris Putney</t>
  </si>
  <si>
    <t>www.leki.com</t>
  </si>
  <si>
    <t>Boulder, CO 80304</t>
  </si>
  <si>
    <t>e-mail: Jeff Moody jmoody711@gmail.com</t>
  </si>
  <si>
    <t>service@leki.com</t>
  </si>
  <si>
    <t>2932 4th Steet</t>
  </si>
  <si>
    <t>(C)603-489-9355</t>
  </si>
  <si>
    <t>(F)800-291-2161</t>
  </si>
  <si>
    <t>Wolfgang Schweiger-15T</t>
  </si>
  <si>
    <t>(P)800-255-9982</t>
  </si>
  <si>
    <t>Trek - BC</t>
  </si>
  <si>
    <t>Atkinson,NH 03811</t>
  </si>
  <si>
    <t>Buffalo,NY 14225</t>
  </si>
  <si>
    <t>NM,UT,CO,WY</t>
  </si>
  <si>
    <t>2 Greenhill Dr</t>
  </si>
  <si>
    <t>458 Sonwil Dr</t>
  </si>
  <si>
    <t>e-mail: vinny@bresnan.net</t>
  </si>
  <si>
    <t>Jeff Moody-A1S</t>
  </si>
  <si>
    <t>LEKI USA OFFICES</t>
  </si>
  <si>
    <t>(P)307-733-5571 (F)307-733-0721</t>
  </si>
  <si>
    <t>Alpine</t>
  </si>
  <si>
    <t>Jackson, WY 83001</t>
  </si>
  <si>
    <t>CT,RI</t>
  </si>
  <si>
    <t>965 Snow King Drive</t>
  </si>
  <si>
    <t xml:space="preserve"> </t>
  </si>
  <si>
    <t>NEW ENGLAND - ME,VT,NH,MA</t>
  </si>
  <si>
    <t>office@adventuremarketinggroup.net</t>
  </si>
  <si>
    <t>Vinny Principe-072</t>
  </si>
  <si>
    <t>(F)423-374-1212</t>
  </si>
  <si>
    <t>Alpine - Trekking  - BC</t>
  </si>
  <si>
    <t>e-mail: george@3mta.com</t>
  </si>
  <si>
    <t>(P)678-429-4822</t>
  </si>
  <si>
    <t>ROCKY MOUNTAIN - UT,WY,MT,ID</t>
  </si>
  <si>
    <t>(P)603-724-3229</t>
  </si>
  <si>
    <t>Chattanooga,TN 37409</t>
  </si>
  <si>
    <t>e-mail: cwebb1020@aol.com</t>
  </si>
  <si>
    <t>Fayston, VT 05673</t>
  </si>
  <si>
    <t>3804 St. Elmo Ave Suite 206</t>
  </si>
  <si>
    <t>(P) 303-796-8743  (F) 303-741-4138</t>
  </si>
  <si>
    <t>3984 Millbrooke Rd</t>
  </si>
  <si>
    <t>Tom Hammond / Bo Boran</t>
  </si>
  <si>
    <t>Monument,CO 80132</t>
  </si>
  <si>
    <t>George Lesure</t>
  </si>
  <si>
    <t>Adventure Marketing Group-03T</t>
  </si>
  <si>
    <t>1732 Islehurst Lane</t>
  </si>
  <si>
    <t>e-mail: tom@3mta.com</t>
  </si>
  <si>
    <t xml:space="preserve">Trekking </t>
  </si>
  <si>
    <t>Charlie Webb-06S</t>
  </si>
  <si>
    <t>(P) 802-238-2382    (F) 802-329-2200</t>
  </si>
  <si>
    <t>MS,AL,GA,FL</t>
  </si>
  <si>
    <t>Waitsfield VT, 05673</t>
  </si>
  <si>
    <t xml:space="preserve">      SOUTHEAST - WV,VA,NC,SC,TN,</t>
  </si>
  <si>
    <t>ROCKY MOUNTAIN - CO, NM</t>
  </si>
  <si>
    <t>46 Wallis Dr</t>
  </si>
  <si>
    <t>stevebrock2@verizon.net</t>
  </si>
  <si>
    <t>Tom McCarthy</t>
  </si>
  <si>
    <t>(P) 562 498 7122  (F) 562 498 7622</t>
  </si>
  <si>
    <t>3 Mountain Associates-01T</t>
  </si>
  <si>
    <t>e-mail: alpexp@earthlink.net</t>
  </si>
  <si>
    <t>Long Beach, CA 90804</t>
  </si>
  <si>
    <t>Trekking - BC - XC</t>
  </si>
  <si>
    <t>(P) 406 585 0904   (F) 406 585 0985</t>
  </si>
  <si>
    <t>5380 E. Pacific Coast Hwy.</t>
  </si>
  <si>
    <t>NEW ENGLAND-ME,VT,MA,RI,CT,NH</t>
  </si>
  <si>
    <t>Bozeman, MT  59718</t>
  </si>
  <si>
    <t>Steve Brock-09S</t>
  </si>
  <si>
    <t>robhaggerty@frontiernet.net</t>
  </si>
  <si>
    <t>410 Comfort Lane</t>
  </si>
  <si>
    <t>(P) 585 461 4657  (F) 585 244 8859</t>
  </si>
  <si>
    <t>Kevin Cox-10T</t>
  </si>
  <si>
    <t>S. CALIFORNIA - S. NEVADA, AZ</t>
  </si>
  <si>
    <t>Rochester, NY 14618</t>
  </si>
  <si>
    <t xml:space="preserve">Trekking  </t>
  </si>
  <si>
    <t>e-mail: dannyducey@hotmail.com</t>
  </si>
  <si>
    <t>425 Clover Hill Drive</t>
  </si>
  <si>
    <t>SOUTHWEST-Mid - TX,OK,AR,KS,LA</t>
  </si>
  <si>
    <t>(P) 858 488 0352   (F) 858 488 0318</t>
  </si>
  <si>
    <t>Rob Haggerty-02S</t>
  </si>
  <si>
    <t>e-mail: rayskelton@sbcglobal.net</t>
  </si>
  <si>
    <t>San Diego, CA  92109</t>
  </si>
  <si>
    <t>(P)517 381 7547  (F) 517 381 0465</t>
  </si>
  <si>
    <t>3341 Ocean Front Walk</t>
  </si>
  <si>
    <t>NY, Western PA</t>
  </si>
  <si>
    <t>Okemos, MI 48864</t>
  </si>
  <si>
    <t>Dan Ducey-09T</t>
  </si>
  <si>
    <t>e-mail: ricec@aol.com</t>
  </si>
  <si>
    <t>1920 Belwood Drive</t>
  </si>
  <si>
    <t>(P) 610 689 8547  (F) 610 689 8548</t>
  </si>
  <si>
    <t>Ray Skelton-04S</t>
  </si>
  <si>
    <t>S. CALIFORNIA - S. NEVADA, AZ, HI</t>
  </si>
  <si>
    <t>Westchester,PA 19382</t>
  </si>
  <si>
    <t>e-mail: alpinesports.lane@gmail.com</t>
  </si>
  <si>
    <t>218 Baywood Rd</t>
  </si>
  <si>
    <t>MID WEST - East - MI, OH, IN, KY</t>
  </si>
  <si>
    <t>(P) 530 583 4810   (F) 530 581 0739</t>
  </si>
  <si>
    <t>Rick Cherashore-022</t>
  </si>
  <si>
    <t>michael@donnelly-strough.com</t>
  </si>
  <si>
    <t>Alpine Meadows, CA  96146</t>
  </si>
  <si>
    <t>karen@donnelly-strough.com</t>
  </si>
  <si>
    <t>1544 Cortina Ct</t>
  </si>
  <si>
    <t>MID ATLANTIC -NJ,MD,DE, East PA</t>
  </si>
  <si>
    <t>(P) 231 526 7335   (F) 231 526 9907</t>
  </si>
  <si>
    <t>Tom Lane-08T</t>
  </si>
  <si>
    <t>e-mail: dreilley411@gmail.com</t>
  </si>
  <si>
    <t>Harbor Springs, MI  49740</t>
  </si>
  <si>
    <t>Trekking - Alpine - BC</t>
  </si>
  <si>
    <t xml:space="preserve">                       (F)215 565 2506</t>
  </si>
  <si>
    <t>395 Franklin CT / PO Box 747</t>
  </si>
  <si>
    <t>N. CALIFORNIA - N.NEVADA</t>
  </si>
  <si>
    <t xml:space="preserve">(P) 215 718 6664   </t>
  </si>
  <si>
    <t>Michael Donnelly / Karen Strough-04T</t>
  </si>
  <si>
    <t>e-mail: brihall@comcast.net</t>
  </si>
  <si>
    <t>Doug Reilley</t>
  </si>
  <si>
    <t>Trekking - XC - BC</t>
  </si>
  <si>
    <t>(F) 206 725-9401</t>
  </si>
  <si>
    <t>e-mail: billkeys@comcast.net</t>
  </si>
  <si>
    <t>(P) 206 310 3712</t>
  </si>
  <si>
    <t>(P) 914 204 6536   (F) 215 565 2506</t>
  </si>
  <si>
    <t>(P)206 725 0948 (F)206 725 9401</t>
  </si>
  <si>
    <t>Philadelphia, PA 19106</t>
  </si>
  <si>
    <t>e-mail:tskiboy@aol.com</t>
  </si>
  <si>
    <t>Seattle, WA 98118</t>
  </si>
  <si>
    <t>209 N 4th St</t>
  </si>
  <si>
    <t>(P) 715 386 9495 (F) 715 386 2227</t>
  </si>
  <si>
    <t>7130 32nd Ave South</t>
  </si>
  <si>
    <t>Bill Keys</t>
  </si>
  <si>
    <t>Hudson, WI 54016</t>
  </si>
  <si>
    <t>Brian Hall-07S</t>
  </si>
  <si>
    <t>(P)406 862 2793</t>
  </si>
  <si>
    <t>1450 Heggen Street</t>
  </si>
  <si>
    <t xml:space="preserve">                               Bill Love</t>
  </si>
  <si>
    <t>Tom Blair-05S</t>
  </si>
  <si>
    <t>NORTHWEST- AK, WA,OR</t>
  </si>
  <si>
    <t>Mountain Lake Marketing-02T</t>
  </si>
  <si>
    <t>e-mail: stumvy@aol.com</t>
  </si>
  <si>
    <t>Trekking - BC</t>
  </si>
  <si>
    <t>MO, NE</t>
  </si>
  <si>
    <t>(P) 503 224 5736   (F) 503 224 5814</t>
  </si>
  <si>
    <t>MD,DC</t>
  </si>
  <si>
    <t xml:space="preserve">Mid West - ND, SD, MN, IA, WI, IL, </t>
  </si>
  <si>
    <t>Portland, OR  97206</t>
  </si>
  <si>
    <t>MID ATLANTIC - NY, PA, NJ, DE</t>
  </si>
  <si>
    <t>5755 SW Hewett RD</t>
  </si>
  <si>
    <t>e-mail: Richmon@comcast.net</t>
  </si>
  <si>
    <t>Yukon Trading Company (OR)</t>
  </si>
  <si>
    <t>(P)609-335-9350</t>
  </si>
  <si>
    <t>e-mail: office@yukontradingcompany.com</t>
  </si>
  <si>
    <t>Oceanview, NJ 08230</t>
  </si>
  <si>
    <t>(P) 206-545-0475  (F) 206-545-0476</t>
  </si>
  <si>
    <t>32 Ashcroft Ave</t>
  </si>
  <si>
    <t>Seattle, WA  98103</t>
  </si>
  <si>
    <t>Richie Fredericks- 03S</t>
  </si>
  <si>
    <t xml:space="preserve">2400 N 45th Street </t>
  </si>
  <si>
    <t>Yukon Trading Company-07T</t>
  </si>
  <si>
    <t>AL,GA,FL</t>
  </si>
  <si>
    <t>AR, ND, SD, MN, WI, IL, NE, MO</t>
  </si>
  <si>
    <t>SOUTHEAST - WV,VA,NC,SC,TN,MS</t>
  </si>
  <si>
    <t xml:space="preserve">MID WEST - West </t>
  </si>
  <si>
    <t>NORTHWEST AK,WA,ID,OR,MT</t>
  </si>
  <si>
    <t>LEKI USA SALES FORCE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</si>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</sst>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\ &quot;€&quot;_-;\-* #,##0.00\ &quot;€&quot;_-;_-* &quot;-&quot;??\ &quot;€&quot;_-;_-@_-"/>
    <numFmt numFmtId="166" formatCode="&quot;$&quot;#,##0.00"/>
    <numFmt numFmtId="167" formatCode="_(* #,##0.00_);_(* \(#,##0.00\);_(* \-??_);_(@_)"/>
    <numFmt numFmtId="168" formatCode="_(* #,##0_);_(* \(#,##0\);_(* \-??_);_(@_)"/>
  </numFmts>
  <fonts count="115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b/>
      <sz val="14"/>
      <name val="Maiandra GD"/>
      <family val="2"/>
    </font>
    <font>
      <b/>
      <sz val="14"/>
      <name val="Tahoma"/>
      <family val="2"/>
    </font>
    <font>
      <b/>
      <i/>
      <sz val="40"/>
      <name val="Arial Black"/>
      <family val="2"/>
    </font>
    <font>
      <sz val="16"/>
      <name val="Arial"/>
    </font>
    <font>
      <b/>
      <sz val="14"/>
      <name val="Wide Latin"/>
      <family val="1"/>
    </font>
    <font>
      <sz val="14"/>
      <name val="Arial"/>
    </font>
    <font>
      <b/>
      <sz val="14"/>
      <name val="Arial"/>
      <family val="2"/>
    </font>
    <font>
      <b/>
      <i/>
      <u/>
      <sz val="14"/>
      <name val="Lucida Sans Unicode"/>
      <family val="2"/>
    </font>
    <font>
      <b/>
      <i/>
      <sz val="48"/>
      <name val="Arial Black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28"/>
      <name val="Arial Black"/>
      <family val="2"/>
    </font>
    <font>
      <sz val="14"/>
      <name val="Tahoma"/>
      <family val="2"/>
    </font>
    <font>
      <b/>
      <sz val="16"/>
      <color indexed="9"/>
      <name val="Arial"/>
      <family val="2"/>
    </font>
    <font>
      <b/>
      <sz val="14"/>
      <name val="Arial Black"/>
      <family val="2"/>
    </font>
    <font>
      <b/>
      <sz val="18"/>
      <name val="Arial"/>
      <family val="2"/>
    </font>
    <font>
      <b/>
      <sz val="18"/>
      <color indexed="13"/>
      <name val="Arial"/>
      <family val="2"/>
    </font>
    <font>
      <sz val="14"/>
      <color indexed="9"/>
      <name val="Arial"/>
    </font>
    <font>
      <b/>
      <i/>
      <sz val="44"/>
      <name val="Arial Black"/>
      <family val="2"/>
    </font>
    <font>
      <b/>
      <i/>
      <sz val="14"/>
      <name val="Tahoma"/>
      <family val="2"/>
    </font>
    <font>
      <sz val="14"/>
      <name val="Arial Black"/>
      <family val="2"/>
    </font>
    <font>
      <i/>
      <sz val="20"/>
      <name val="Arial Black"/>
      <family val="2"/>
    </font>
    <font>
      <b/>
      <sz val="14"/>
      <color indexed="9"/>
      <name val="Arial"/>
      <family val="2"/>
    </font>
    <font>
      <b/>
      <i/>
      <sz val="20"/>
      <name val="Arial Black"/>
      <family val="2"/>
    </font>
    <font>
      <b/>
      <i/>
      <sz val="14"/>
      <name val="Arial Black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i/>
      <sz val="26"/>
      <color indexed="10"/>
      <name val="Tahoma"/>
      <family val="2"/>
    </font>
    <font>
      <i/>
      <sz val="28"/>
      <name val="Arial Black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9"/>
      <name val="Arial"/>
      <family val="2"/>
    </font>
    <font>
      <sz val="10"/>
      <name val="Arial"/>
    </font>
    <font>
      <b/>
      <sz val="10"/>
      <name val="Maiandra GD"/>
      <family val="2"/>
    </font>
    <font>
      <b/>
      <i/>
      <sz val="11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Arial Black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</font>
    <font>
      <sz val="9"/>
      <name val="Arial"/>
      <family val="2"/>
    </font>
    <font>
      <b/>
      <i/>
      <sz val="16"/>
      <name val="Arial Black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b/>
      <i/>
      <sz val="24"/>
      <color indexed="10"/>
      <name val="Arial"/>
      <family val="2"/>
    </font>
    <font>
      <b/>
      <i/>
      <sz val="36"/>
      <name val="Arial Black"/>
      <family val="2"/>
    </font>
    <font>
      <b/>
      <i/>
      <sz val="12"/>
      <name val="Verdana"/>
      <family val="2"/>
    </font>
    <font>
      <b/>
      <i/>
      <u/>
      <sz val="20"/>
      <name val="Arial Black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i/>
      <sz val="24"/>
      <name val="Arial Black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b/>
      <i/>
      <sz val="12"/>
      <name val="Arial Black"/>
      <family val="2"/>
    </font>
    <font>
      <i/>
      <sz val="10"/>
      <color indexed="9"/>
      <name val="Arial"/>
      <family val="2"/>
    </font>
    <font>
      <b/>
      <i/>
      <sz val="12"/>
      <color indexed="9"/>
      <name val="Arial Black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Arial"/>
    </font>
    <font>
      <b/>
      <sz val="12"/>
      <name val="Arial Black"/>
      <family val="2"/>
    </font>
    <font>
      <b/>
      <i/>
      <sz val="12"/>
      <name val="Arial"/>
      <family val="2"/>
    </font>
    <font>
      <b/>
      <sz val="28"/>
      <name val="Arial"/>
      <family val="2"/>
    </font>
    <font>
      <b/>
      <i/>
      <sz val="18"/>
      <name val="Arial Black"/>
      <family val="2"/>
    </font>
    <font>
      <i/>
      <sz val="48"/>
      <name val="Arial"/>
      <family val="2"/>
    </font>
    <font>
      <i/>
      <sz val="24"/>
      <name val="Arial"/>
      <family val="2"/>
    </font>
    <font>
      <b/>
      <i/>
      <sz val="20"/>
      <color indexed="10"/>
      <name val="Arial Black"/>
      <family val="2"/>
    </font>
    <font>
      <sz val="8"/>
      <name val="Sylfaen"/>
      <family val="1"/>
    </font>
    <font>
      <sz val="9"/>
      <name val="Sylfaen"/>
      <family val="1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sz val="9"/>
      <name val="Arial Black"/>
      <family val="2"/>
    </font>
    <font>
      <b/>
      <i/>
      <sz val="8"/>
      <name val="Arial"/>
      <family val="2"/>
    </font>
    <font>
      <sz val="9"/>
      <color indexed="8"/>
      <name val="Arial Black"/>
      <family val="2"/>
    </font>
    <font>
      <b/>
      <i/>
      <sz val="9"/>
      <color indexed="8"/>
      <name val="Arial"/>
      <family val="2"/>
    </font>
    <font>
      <i/>
      <sz val="22"/>
      <name val="Arial Black"/>
      <family val="2"/>
    </font>
    <font>
      <sz val="18"/>
      <name val="Arial"/>
    </font>
    <font>
      <b/>
      <i/>
      <sz val="18"/>
      <name val="Sylfaen"/>
      <family val="1"/>
    </font>
    <font>
      <b/>
      <i/>
      <sz val="48"/>
      <name val="Lucida Sans Unicode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58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167" fontId="56" fillId="0" borderId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5">
    <xf numFmtId="0" fontId="0" fillId="0" borderId="0" xfId="0"/>
    <xf numFmtId="0" fontId="21" fillId="0" borderId="0" xfId="0" applyFont="1" applyFill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indent="14"/>
    </xf>
    <xf numFmtId="0" fontId="24" fillId="0" borderId="0" xfId="0" applyFo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 indent="1"/>
    </xf>
    <xf numFmtId="43" fontId="26" fillId="0" borderId="0" xfId="28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/>
    <xf numFmtId="0" fontId="28" fillId="0" borderId="0" xfId="0" applyFont="1" applyFill="1" applyAlignment="1">
      <alignment horizontal="left" indent="3"/>
    </xf>
    <xf numFmtId="0" fontId="29" fillId="0" borderId="0" xfId="0" applyFont="1" applyAlignment="1">
      <alignment vertical="center"/>
    </xf>
    <xf numFmtId="0" fontId="26" fillId="0" borderId="0" xfId="0" applyFont="1" applyFill="1"/>
    <xf numFmtId="0" fontId="26" fillId="0" borderId="0" xfId="0" applyFont="1" applyFill="1" applyBorder="1" applyAlignment="1">
      <alignment horizontal="left" indent="2"/>
    </xf>
    <xf numFmtId="0" fontId="30" fillId="0" borderId="0" xfId="0" applyFont="1" applyFill="1" applyBorder="1" applyAlignment="1">
      <alignment horizontal="left" indent="2"/>
    </xf>
    <xf numFmtId="0" fontId="26" fillId="0" borderId="0" xfId="0" applyFont="1" applyFill="1" applyAlignment="1">
      <alignment horizontal="right" indent="1"/>
    </xf>
    <xf numFmtId="14" fontId="31" fillId="0" borderId="0" xfId="0" applyNumberFormat="1" applyFont="1" applyAlignment="1">
      <alignment horizontal="center"/>
    </xf>
    <xf numFmtId="14" fontId="31" fillId="0" borderId="0" xfId="0" applyNumberFormat="1" applyFont="1" applyAlignment="1">
      <alignment horizontal="right"/>
    </xf>
    <xf numFmtId="0" fontId="27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43" fontId="33" fillId="0" borderId="0" xfId="28" applyFont="1" applyFill="1" applyBorder="1" applyAlignment="1">
      <alignment horizontal="center" vertical="center"/>
    </xf>
    <xf numFmtId="43" fontId="33" fillId="0" borderId="10" xfId="28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4" fontId="34" fillId="25" borderId="12" xfId="30" applyFont="1" applyFill="1" applyBorder="1" applyAlignment="1">
      <alignment horizontal="left"/>
    </xf>
    <xf numFmtId="44" fontId="34" fillId="25" borderId="13" xfId="30" applyFont="1" applyFill="1" applyBorder="1" applyAlignment="1">
      <alignment horizontal="center"/>
    </xf>
    <xf numFmtId="44" fontId="34" fillId="25" borderId="14" xfId="30" applyFont="1" applyFill="1" applyBorder="1" applyAlignment="1">
      <alignment horizontal="left" indent="1"/>
    </xf>
    <xf numFmtId="0" fontId="34" fillId="25" borderId="15" xfId="0" applyFont="1" applyFill="1" applyBorder="1" applyAlignment="1">
      <alignment horizontal="center"/>
    </xf>
    <xf numFmtId="43" fontId="34" fillId="25" borderId="16" xfId="28" applyFont="1" applyFill="1" applyBorder="1" applyAlignment="1">
      <alignment horizontal="center"/>
    </xf>
    <xf numFmtId="0" fontId="34" fillId="25" borderId="17" xfId="0" applyFont="1" applyFill="1" applyBorder="1" applyAlignment="1">
      <alignment horizontal="center"/>
    </xf>
    <xf numFmtId="0" fontId="34" fillId="25" borderId="0" xfId="0" applyFont="1" applyFill="1" applyBorder="1" applyAlignment="1">
      <alignment horizontal="center"/>
    </xf>
    <xf numFmtId="0" fontId="34" fillId="25" borderId="13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left" indent="1"/>
    </xf>
    <xf numFmtId="0" fontId="36" fillId="0" borderId="18" xfId="0" applyFont="1" applyFill="1" applyBorder="1" applyAlignment="1">
      <alignment horizontal="center"/>
    </xf>
    <xf numFmtId="164" fontId="36" fillId="0" borderId="18" xfId="0" applyNumberFormat="1" applyFont="1" applyFill="1" applyBorder="1" applyAlignment="1">
      <alignment horizontal="center"/>
    </xf>
    <xf numFmtId="1" fontId="36" fillId="0" borderId="18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26" fillId="24" borderId="0" xfId="0" applyFont="1" applyFill="1"/>
    <xf numFmtId="43" fontId="36" fillId="0" borderId="19" xfId="28" applyFont="1" applyFill="1" applyBorder="1" applyAlignment="1">
      <alignment horizontal="right"/>
    </xf>
    <xf numFmtId="7" fontId="36" fillId="0" borderId="19" xfId="0" applyNumberFormat="1" applyFont="1" applyFill="1" applyBorder="1"/>
    <xf numFmtId="0" fontId="27" fillId="0" borderId="0" xfId="0" applyFont="1" applyFill="1" applyBorder="1" applyAlignment="1">
      <alignment horizontal="center"/>
    </xf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3" fillId="0" borderId="10" xfId="0" applyFont="1" applyFill="1" applyBorder="1"/>
    <xf numFmtId="43" fontId="33" fillId="0" borderId="10" xfId="28" applyFont="1" applyFill="1" applyBorder="1" applyAlignment="1">
      <alignment horizontal="center" vertical="center"/>
    </xf>
    <xf numFmtId="0" fontId="26" fillId="0" borderId="0" xfId="0" applyFont="1" applyBorder="1"/>
    <xf numFmtId="0" fontId="36" fillId="24" borderId="19" xfId="0" applyFont="1" applyFill="1" applyBorder="1" applyAlignment="1">
      <alignment horizontal="left" indent="1"/>
    </xf>
    <xf numFmtId="164" fontId="36" fillId="24" borderId="19" xfId="0" applyNumberFormat="1" applyFont="1" applyFill="1" applyBorder="1" applyAlignment="1">
      <alignment horizontal="center"/>
    </xf>
    <xf numFmtId="0" fontId="36" fillId="24" borderId="19" xfId="0" applyFont="1" applyFill="1" applyBorder="1" applyAlignment="1">
      <alignment horizontal="center"/>
    </xf>
    <xf numFmtId="0" fontId="36" fillId="24" borderId="20" xfId="0" applyFont="1" applyFill="1" applyBorder="1" applyAlignment="1">
      <alignment horizontal="center"/>
    </xf>
    <xf numFmtId="7" fontId="36" fillId="24" borderId="19" xfId="28" applyNumberFormat="1" applyFont="1" applyFill="1" applyBorder="1" applyAlignment="1">
      <alignment horizontal="center"/>
    </xf>
    <xf numFmtId="43" fontId="36" fillId="24" borderId="19" xfId="28" applyFont="1" applyFill="1" applyBorder="1" applyAlignment="1">
      <alignment horizontal="center"/>
    </xf>
    <xf numFmtId="43" fontId="36" fillId="24" borderId="19" xfId="28" applyFont="1" applyFill="1" applyBorder="1" applyAlignment="1">
      <alignment horizontal="right"/>
    </xf>
    <xf numFmtId="7" fontId="36" fillId="24" borderId="19" xfId="0" applyNumberFormat="1" applyFont="1" applyFill="1" applyBorder="1"/>
    <xf numFmtId="166" fontId="36" fillId="24" borderId="19" xfId="0" applyNumberFormat="1" applyFont="1" applyFill="1" applyBorder="1" applyAlignment="1">
      <alignment horizontal="center"/>
    </xf>
    <xf numFmtId="0" fontId="36" fillId="24" borderId="18" xfId="0" applyFont="1" applyFill="1" applyBorder="1" applyAlignment="1">
      <alignment horizontal="left" indent="1"/>
    </xf>
    <xf numFmtId="164" fontId="36" fillId="24" borderId="18" xfId="0" applyNumberFormat="1" applyFont="1" applyFill="1" applyBorder="1" applyAlignment="1">
      <alignment horizontal="center"/>
    </xf>
    <xf numFmtId="1" fontId="36" fillId="24" borderId="18" xfId="0" applyNumberFormat="1" applyFont="1" applyFill="1" applyBorder="1" applyAlignment="1">
      <alignment horizontal="center"/>
    </xf>
    <xf numFmtId="0" fontId="36" fillId="24" borderId="18" xfId="0" applyFont="1" applyFill="1" applyBorder="1" applyAlignment="1">
      <alignment horizontal="center"/>
    </xf>
    <xf numFmtId="0" fontId="36" fillId="24" borderId="21" xfId="0" applyFont="1" applyFill="1" applyBorder="1" applyAlignment="1">
      <alignment horizontal="center"/>
    </xf>
    <xf numFmtId="7" fontId="36" fillId="24" borderId="18" xfId="28" applyNumberFormat="1" applyFont="1" applyFill="1" applyBorder="1" applyAlignment="1">
      <alignment horizontal="center"/>
    </xf>
    <xf numFmtId="43" fontId="36" fillId="24" borderId="18" xfId="28" applyFont="1" applyFill="1" applyBorder="1" applyAlignment="1">
      <alignment horizontal="center"/>
    </xf>
    <xf numFmtId="0" fontId="36" fillId="24" borderId="18" xfId="0" applyFont="1" applyFill="1" applyBorder="1" applyAlignment="1">
      <alignment horizontal="right"/>
    </xf>
    <xf numFmtId="7" fontId="36" fillId="24" borderId="18" xfId="0" applyNumberFormat="1" applyFont="1" applyFill="1" applyBorder="1"/>
    <xf numFmtId="166" fontId="36" fillId="24" borderId="18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22" xfId="0" applyFont="1" applyFill="1" applyBorder="1" applyAlignment="1">
      <alignment horizontal="left" indent="1"/>
    </xf>
    <xf numFmtId="164" fontId="36" fillId="0" borderId="22" xfId="0" applyNumberFormat="1" applyFont="1" applyFill="1" applyBorder="1" applyAlignment="1">
      <alignment horizontal="center"/>
    </xf>
    <xf numFmtId="1" fontId="36" fillId="0" borderId="22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7" fontId="36" fillId="24" borderId="0" xfId="28" applyNumberFormat="1" applyFont="1" applyFill="1" applyBorder="1" applyAlignment="1">
      <alignment horizontal="center"/>
    </xf>
    <xf numFmtId="43" fontId="36" fillId="24" borderId="0" xfId="28" applyFont="1" applyFill="1" applyBorder="1" applyAlignment="1">
      <alignment horizontal="center"/>
    </xf>
    <xf numFmtId="0" fontId="36" fillId="24" borderId="0" xfId="0" applyFont="1" applyFill="1" applyBorder="1" applyAlignment="1">
      <alignment horizontal="right"/>
    </xf>
    <xf numFmtId="0" fontId="36" fillId="24" borderId="0" xfId="0" applyFont="1" applyFill="1" applyBorder="1" applyAlignment="1">
      <alignment horizontal="center"/>
    </xf>
    <xf numFmtId="7" fontId="36" fillId="24" borderId="24" xfId="0" applyNumberFormat="1" applyFont="1" applyFill="1" applyBorder="1"/>
    <xf numFmtId="7" fontId="36" fillId="24" borderId="25" xfId="0" applyNumberFormat="1" applyFont="1" applyFill="1" applyBorder="1"/>
    <xf numFmtId="7" fontId="36" fillId="24" borderId="22" xfId="0" applyNumberFormat="1" applyFont="1" applyFill="1" applyBorder="1"/>
    <xf numFmtId="7" fontId="36" fillId="24" borderId="11" xfId="0" applyNumberFormat="1" applyFont="1" applyFill="1" applyBorder="1"/>
    <xf numFmtId="166" fontId="36" fillId="24" borderId="26" xfId="0" applyNumberFormat="1" applyFont="1" applyFill="1" applyBorder="1" applyAlignment="1">
      <alignment horizontal="center"/>
    </xf>
    <xf numFmtId="166" fontId="36" fillId="24" borderId="27" xfId="0" applyNumberFormat="1" applyFont="1" applyFill="1" applyBorder="1" applyAlignment="1">
      <alignment horizontal="center"/>
    </xf>
    <xf numFmtId="0" fontId="36" fillId="0" borderId="28" xfId="0" applyFont="1" applyFill="1" applyBorder="1" applyAlignment="1">
      <alignment horizontal="left" indent="1"/>
    </xf>
    <xf numFmtId="164" fontId="36" fillId="0" borderId="28" xfId="0" applyNumberFormat="1" applyFont="1" applyFill="1" applyBorder="1" applyAlignment="1">
      <alignment horizontal="center"/>
    </xf>
    <xf numFmtId="1" fontId="36" fillId="0" borderId="28" xfId="0" applyNumberFormat="1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7" fontId="36" fillId="24" borderId="30" xfId="28" applyNumberFormat="1" applyFont="1" applyFill="1" applyBorder="1" applyAlignment="1">
      <alignment horizontal="center"/>
    </xf>
    <xf numFmtId="43" fontId="36" fillId="24" borderId="30" xfId="28" applyFont="1" applyFill="1" applyBorder="1" applyAlignment="1">
      <alignment horizontal="center"/>
    </xf>
    <xf numFmtId="0" fontId="36" fillId="24" borderId="30" xfId="0" applyFont="1" applyFill="1" applyBorder="1" applyAlignment="1">
      <alignment horizontal="right"/>
    </xf>
    <xf numFmtId="0" fontId="36" fillId="24" borderId="30" xfId="0" applyFont="1" applyFill="1" applyBorder="1" applyAlignment="1">
      <alignment horizontal="center"/>
    </xf>
    <xf numFmtId="7" fontId="36" fillId="24" borderId="31" xfId="0" applyNumberFormat="1" applyFont="1" applyFill="1" applyBorder="1"/>
    <xf numFmtId="7" fontId="36" fillId="24" borderId="32" xfId="0" applyNumberFormat="1" applyFont="1" applyFill="1" applyBorder="1"/>
    <xf numFmtId="7" fontId="36" fillId="24" borderId="28" xfId="0" applyNumberFormat="1" applyFont="1" applyFill="1" applyBorder="1"/>
    <xf numFmtId="7" fontId="36" fillId="24" borderId="33" xfId="0" applyNumberFormat="1" applyFont="1" applyFill="1" applyBorder="1"/>
    <xf numFmtId="166" fontId="36" fillId="24" borderId="34" xfId="0" applyNumberFormat="1" applyFont="1" applyFill="1" applyBorder="1" applyAlignment="1">
      <alignment horizontal="center"/>
    </xf>
    <xf numFmtId="166" fontId="36" fillId="24" borderId="35" xfId="0" applyNumberFormat="1" applyFont="1" applyFill="1" applyBorder="1" applyAlignment="1">
      <alignment horizontal="center"/>
    </xf>
    <xf numFmtId="0" fontId="36" fillId="0" borderId="36" xfId="0" applyFont="1" applyFill="1" applyBorder="1" applyAlignment="1">
      <alignment horizontal="center"/>
    </xf>
    <xf numFmtId="7" fontId="36" fillId="24" borderId="37" xfId="28" applyNumberFormat="1" applyFont="1" applyFill="1" applyBorder="1" applyAlignment="1">
      <alignment horizontal="center"/>
    </xf>
    <xf numFmtId="43" fontId="36" fillId="24" borderId="37" xfId="28" applyFont="1" applyFill="1" applyBorder="1" applyAlignment="1">
      <alignment horizontal="center"/>
    </xf>
    <xf numFmtId="0" fontId="36" fillId="24" borderId="37" xfId="0" applyFont="1" applyFill="1" applyBorder="1" applyAlignment="1">
      <alignment horizontal="right"/>
    </xf>
    <xf numFmtId="0" fontId="36" fillId="24" borderId="37" xfId="0" applyFont="1" applyFill="1" applyBorder="1" applyAlignment="1">
      <alignment horizontal="center"/>
    </xf>
    <xf numFmtId="7" fontId="36" fillId="24" borderId="38" xfId="0" applyNumberFormat="1" applyFont="1" applyFill="1" applyBorder="1"/>
    <xf numFmtId="7" fontId="36" fillId="24" borderId="39" xfId="0" applyNumberFormat="1" applyFont="1" applyFill="1" applyBorder="1"/>
    <xf numFmtId="7" fontId="36" fillId="24" borderId="40" xfId="0" applyNumberFormat="1" applyFont="1" applyFill="1" applyBorder="1"/>
    <xf numFmtId="166" fontId="36" fillId="24" borderId="41" xfId="0" applyNumberFormat="1" applyFont="1" applyFill="1" applyBorder="1" applyAlignment="1">
      <alignment horizontal="center"/>
    </xf>
    <xf numFmtId="166" fontId="36" fillId="24" borderId="42" xfId="0" applyNumberFormat="1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27" fillId="0" borderId="10" xfId="0" applyFont="1" applyBorder="1" applyAlignment="1">
      <alignment horizontal="center"/>
    </xf>
    <xf numFmtId="0" fontId="26" fillId="24" borderId="0" xfId="0" applyFont="1" applyFill="1" applyBorder="1"/>
    <xf numFmtId="0" fontId="38" fillId="24" borderId="0" xfId="0" applyFont="1" applyFill="1" applyBorder="1"/>
    <xf numFmtId="44" fontId="34" fillId="25" borderId="43" xfId="30" applyFont="1" applyFill="1" applyBorder="1" applyAlignment="1">
      <alignment horizontal="left"/>
    </xf>
    <xf numFmtId="44" fontId="34" fillId="25" borderId="44" xfId="30" applyFont="1" applyFill="1" applyBorder="1" applyAlignment="1">
      <alignment horizontal="center"/>
    </xf>
    <xf numFmtId="44" fontId="34" fillId="25" borderId="45" xfId="30" applyFont="1" applyFill="1" applyBorder="1" applyAlignment="1">
      <alignment horizontal="left" indent="1"/>
    </xf>
    <xf numFmtId="0" fontId="34" fillId="25" borderId="46" xfId="0" applyFont="1" applyFill="1" applyBorder="1" applyAlignment="1">
      <alignment horizontal="center"/>
    </xf>
    <xf numFmtId="43" fontId="34" fillId="25" borderId="47" xfId="28" applyFont="1" applyFill="1" applyBorder="1" applyAlignment="1">
      <alignment horizontal="center"/>
    </xf>
    <xf numFmtId="0" fontId="34" fillId="25" borderId="48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7" fontId="36" fillId="24" borderId="10" xfId="28" applyNumberFormat="1" applyFont="1" applyFill="1" applyBorder="1" applyAlignment="1">
      <alignment horizontal="center"/>
    </xf>
    <xf numFmtId="43" fontId="36" fillId="24" borderId="10" xfId="28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7" fontId="36" fillId="24" borderId="10" xfId="0" applyNumberFormat="1" applyFont="1" applyFill="1" applyBorder="1"/>
    <xf numFmtId="166" fontId="36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7" fillId="0" borderId="0" xfId="0" applyFont="1" applyFill="1" applyBorder="1" applyAlignment="1">
      <alignment horizontal="left" vertical="top" indent="1"/>
    </xf>
    <xf numFmtId="164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24" borderId="0" xfId="0" applyFont="1" applyFill="1" applyBorder="1"/>
    <xf numFmtId="7" fontId="36" fillId="24" borderId="0" xfId="0" applyNumberFormat="1" applyFont="1" applyFill="1" applyBorder="1"/>
    <xf numFmtId="166" fontId="36" fillId="24" borderId="0" xfId="0" applyNumberFormat="1" applyFont="1" applyFill="1" applyBorder="1" applyAlignment="1">
      <alignment horizontal="center"/>
    </xf>
    <xf numFmtId="0" fontId="36" fillId="0" borderId="0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/>
    <xf numFmtId="0" fontId="29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43" fontId="26" fillId="0" borderId="0" xfId="28" applyFont="1" applyFill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33" fillId="0" borderId="49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3" fillId="0" borderId="4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7" fillId="0" borderId="0" xfId="0" applyFont="1"/>
    <xf numFmtId="0" fontId="32" fillId="0" borderId="0" xfId="0" applyFont="1" applyFill="1" applyBorder="1" applyAlignment="1">
      <alignment horizontal="left" indent="1"/>
    </xf>
    <xf numFmtId="0" fontId="31" fillId="0" borderId="0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left" indent="2"/>
    </xf>
    <xf numFmtId="0" fontId="40" fillId="0" borderId="0" xfId="0" applyFont="1" applyFill="1" applyBorder="1"/>
    <xf numFmtId="0" fontId="22" fillId="0" borderId="0" xfId="0" applyFont="1" applyFill="1" applyBorder="1" applyAlignment="1">
      <alignment horizontal="center"/>
    </xf>
    <xf numFmtId="2" fontId="26" fillId="0" borderId="0" xfId="0" applyNumberFormat="1" applyFont="1" applyFill="1" applyBorder="1"/>
    <xf numFmtId="0" fontId="31" fillId="0" borderId="5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1" fillId="0" borderId="0" xfId="0" applyFont="1"/>
    <xf numFmtId="0" fontId="32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 indent="1"/>
    </xf>
    <xf numFmtId="164" fontId="36" fillId="0" borderId="10" xfId="0" applyNumberFormat="1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 indent="1"/>
    </xf>
    <xf numFmtId="0" fontId="27" fillId="0" borderId="10" xfId="0" applyFont="1" applyBorder="1"/>
    <xf numFmtId="0" fontId="31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indent="2"/>
    </xf>
    <xf numFmtId="0" fontId="30" fillId="0" borderId="10" xfId="0" applyFont="1" applyFill="1" applyBorder="1"/>
    <xf numFmtId="0" fontId="27" fillId="0" borderId="10" xfId="0" applyFont="1" applyFill="1" applyBorder="1" applyAlignment="1">
      <alignment horizontal="center"/>
    </xf>
    <xf numFmtId="2" fontId="31" fillId="0" borderId="10" xfId="0" applyNumberFormat="1" applyFont="1" applyFill="1" applyBorder="1"/>
    <xf numFmtId="0" fontId="43" fillId="24" borderId="0" xfId="0" applyFont="1" applyFill="1" applyBorder="1" applyAlignment="1">
      <alignment horizontal="center"/>
    </xf>
    <xf numFmtId="0" fontId="31" fillId="0" borderId="10" xfId="0" applyFont="1" applyBorder="1"/>
    <xf numFmtId="7" fontId="26" fillId="0" borderId="10" xfId="0" applyNumberFormat="1" applyFont="1" applyBorder="1"/>
    <xf numFmtId="0" fontId="31" fillId="0" borderId="0" xfId="0" applyFont="1"/>
    <xf numFmtId="0" fontId="44" fillId="0" borderId="0" xfId="0" applyFont="1" applyFill="1" applyBorder="1" applyAlignment="1">
      <alignment horizontal="left" indent="1"/>
    </xf>
    <xf numFmtId="0" fontId="31" fillId="0" borderId="0" xfId="0" applyFont="1" applyBorder="1"/>
    <xf numFmtId="0" fontId="31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indent="2"/>
    </xf>
    <xf numFmtId="0" fontId="30" fillId="0" borderId="0" xfId="0" applyFont="1" applyFill="1" applyBorder="1"/>
    <xf numFmtId="2" fontId="31" fillId="0" borderId="50" xfId="0" applyNumberFormat="1" applyFont="1" applyFill="1" applyBorder="1"/>
    <xf numFmtId="0" fontId="27" fillId="0" borderId="50" xfId="0" applyFont="1" applyBorder="1" applyAlignment="1">
      <alignment horizontal="center"/>
    </xf>
    <xf numFmtId="0" fontId="31" fillId="0" borderId="44" xfId="0" applyFont="1" applyBorder="1"/>
    <xf numFmtId="166" fontId="26" fillId="0" borderId="0" xfId="0" applyNumberFormat="1" applyFont="1" applyAlignment="1">
      <alignment horizontal="center"/>
    </xf>
    <xf numFmtId="43" fontId="36" fillId="0" borderId="0" xfId="28" applyFont="1" applyFill="1" applyBorder="1" applyAlignment="1">
      <alignment horizontal="center"/>
    </xf>
    <xf numFmtId="43" fontId="36" fillId="0" borderId="10" xfId="28" applyFont="1" applyFill="1" applyBorder="1"/>
    <xf numFmtId="0" fontId="36" fillId="0" borderId="0" xfId="0" applyFont="1" applyBorder="1" applyAlignment="1">
      <alignment horizontal="center"/>
    </xf>
    <xf numFmtId="7" fontId="36" fillId="0" borderId="0" xfId="0" applyNumberFormat="1" applyFont="1" applyBorder="1"/>
    <xf numFmtId="0" fontId="36" fillId="26" borderId="0" xfId="0" applyFont="1" applyFill="1" applyBorder="1"/>
    <xf numFmtId="0" fontId="41" fillId="0" borderId="0" xfId="0" applyFont="1" applyAlignment="1">
      <alignment horizontal="left"/>
    </xf>
    <xf numFmtId="0" fontId="41" fillId="0" borderId="0" xfId="0" applyFont="1" applyFill="1"/>
    <xf numFmtId="0" fontId="45" fillId="0" borderId="0" xfId="0" applyFont="1" applyFill="1"/>
    <xf numFmtId="1" fontId="36" fillId="0" borderId="0" xfId="0" quotePrefix="1" applyNumberFormat="1" applyFont="1" applyFill="1" applyBorder="1" applyAlignment="1">
      <alignment horizontal="center"/>
    </xf>
    <xf numFmtId="166" fontId="36" fillId="24" borderId="0" xfId="28" applyNumberFormat="1" applyFont="1" applyFill="1" applyBorder="1" applyAlignment="1">
      <alignment horizontal="center"/>
    </xf>
    <xf numFmtId="44" fontId="36" fillId="24" borderId="0" xfId="0" applyNumberFormat="1" applyFont="1" applyFill="1" applyBorder="1"/>
    <xf numFmtId="0" fontId="41" fillId="0" borderId="0" xfId="0" applyFont="1" applyFill="1" applyAlignment="1">
      <alignment horizontal="right" indent="1"/>
    </xf>
    <xf numFmtId="43" fontId="41" fillId="0" borderId="0" xfId="28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/>
    <xf numFmtId="7" fontId="26" fillId="0" borderId="0" xfId="0" applyNumberFormat="1" applyFont="1" applyBorder="1"/>
    <xf numFmtId="166" fontId="31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46" fillId="0" borderId="0" xfId="0" applyFont="1" applyAlignment="1">
      <alignment vertical="top"/>
    </xf>
    <xf numFmtId="0" fontId="26" fillId="0" borderId="26" xfId="0" applyFont="1" applyBorder="1"/>
    <xf numFmtId="0" fontId="36" fillId="0" borderId="51" xfId="0" quotePrefix="1" applyFont="1" applyFill="1" applyBorder="1" applyAlignment="1">
      <alignment horizontal="center"/>
    </xf>
    <xf numFmtId="0" fontId="36" fillId="0" borderId="49" xfId="0" applyFont="1" applyFill="1" applyBorder="1" applyAlignment="1">
      <alignment horizontal="center"/>
    </xf>
    <xf numFmtId="0" fontId="36" fillId="0" borderId="26" xfId="0" quotePrefix="1" applyFont="1" applyFill="1" applyBorder="1" applyAlignment="1">
      <alignment horizontal="center"/>
    </xf>
    <xf numFmtId="0" fontId="49" fillId="24" borderId="0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7" fontId="36" fillId="24" borderId="13" xfId="28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6" fillId="24" borderId="26" xfId="0" applyFont="1" applyFill="1" applyBorder="1"/>
    <xf numFmtId="43" fontId="36" fillId="0" borderId="52" xfId="28" applyFont="1" applyFill="1" applyBorder="1" applyAlignment="1">
      <alignment horizontal="center"/>
    </xf>
    <xf numFmtId="166" fontId="36" fillId="0" borderId="20" xfId="0" applyNumberFormat="1" applyFont="1" applyFill="1" applyBorder="1" applyAlignment="1">
      <alignment horizontal="center"/>
    </xf>
    <xf numFmtId="166" fontId="36" fillId="0" borderId="49" xfId="0" applyNumberFormat="1" applyFont="1" applyFill="1" applyBorder="1" applyAlignment="1">
      <alignment horizontal="center"/>
    </xf>
    <xf numFmtId="164" fontId="36" fillId="0" borderId="49" xfId="0" applyNumberFormat="1" applyFont="1" applyFill="1" applyBorder="1" applyAlignment="1">
      <alignment horizontal="center"/>
    </xf>
    <xf numFmtId="1" fontId="36" fillId="0" borderId="49" xfId="0" quotePrefix="1" applyNumberFormat="1" applyFont="1" applyFill="1" applyBorder="1" applyAlignment="1">
      <alignment horizontal="center"/>
    </xf>
    <xf numFmtId="1" fontId="36" fillId="0" borderId="49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26" fillId="0" borderId="10" xfId="0" applyFont="1" applyBorder="1"/>
    <xf numFmtId="43" fontId="36" fillId="24" borderId="18" xfId="28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right" vertical="center"/>
    </xf>
    <xf numFmtId="0" fontId="36" fillId="24" borderId="18" xfId="0" applyFont="1" applyFill="1" applyBorder="1" applyAlignment="1">
      <alignment horizontal="center" vertical="center"/>
    </xf>
    <xf numFmtId="7" fontId="36" fillId="24" borderId="18" xfId="0" applyNumberFormat="1" applyFont="1" applyFill="1" applyBorder="1" applyAlignment="1">
      <alignment vertical="center"/>
    </xf>
    <xf numFmtId="166" fontId="36" fillId="24" borderId="18" xfId="0" applyNumberFormat="1" applyFont="1" applyFill="1" applyBorder="1" applyAlignment="1">
      <alignment horizontal="center" vertical="center"/>
    </xf>
    <xf numFmtId="43" fontId="36" fillId="24" borderId="53" xfId="28" applyFont="1" applyFill="1" applyBorder="1" applyAlignment="1">
      <alignment horizontal="center" vertical="center"/>
    </xf>
    <xf numFmtId="0" fontId="36" fillId="24" borderId="53" xfId="0" applyFont="1" applyFill="1" applyBorder="1" applyAlignment="1">
      <alignment horizontal="right" vertical="center"/>
    </xf>
    <xf numFmtId="0" fontId="36" fillId="24" borderId="53" xfId="0" applyFont="1" applyFill="1" applyBorder="1" applyAlignment="1">
      <alignment horizontal="center" vertical="center"/>
    </xf>
    <xf numFmtId="7" fontId="36" fillId="24" borderId="53" xfId="0" applyNumberFormat="1" applyFont="1" applyFill="1" applyBorder="1" applyAlignment="1">
      <alignment vertical="center"/>
    </xf>
    <xf numFmtId="166" fontId="36" fillId="24" borderId="53" xfId="0" applyNumberFormat="1" applyFont="1" applyFill="1" applyBorder="1" applyAlignment="1">
      <alignment horizontal="center" vertical="center"/>
    </xf>
    <xf numFmtId="43" fontId="36" fillId="24" borderId="54" xfId="28" applyFont="1" applyFill="1" applyBorder="1" applyAlignment="1">
      <alignment horizontal="center" vertical="center"/>
    </xf>
    <xf numFmtId="0" fontId="36" fillId="24" borderId="54" xfId="0" applyFont="1" applyFill="1" applyBorder="1" applyAlignment="1">
      <alignment horizontal="right" vertical="center"/>
    </xf>
    <xf numFmtId="0" fontId="36" fillId="24" borderId="54" xfId="0" applyFont="1" applyFill="1" applyBorder="1" applyAlignment="1">
      <alignment horizontal="center" vertical="center"/>
    </xf>
    <xf numFmtId="7" fontId="36" fillId="24" borderId="54" xfId="0" applyNumberFormat="1" applyFont="1" applyFill="1" applyBorder="1" applyAlignment="1">
      <alignment vertical="center"/>
    </xf>
    <xf numFmtId="166" fontId="36" fillId="24" borderId="54" xfId="0" applyNumberFormat="1" applyFont="1" applyFill="1" applyBorder="1" applyAlignment="1">
      <alignment horizontal="center" vertical="center"/>
    </xf>
    <xf numFmtId="43" fontId="36" fillId="24" borderId="37" xfId="28" applyFont="1" applyFill="1" applyBorder="1" applyAlignment="1">
      <alignment horizontal="center" vertical="center"/>
    </xf>
    <xf numFmtId="0" fontId="36" fillId="24" borderId="37" xfId="0" applyFont="1" applyFill="1" applyBorder="1" applyAlignment="1">
      <alignment horizontal="right" vertical="center"/>
    </xf>
    <xf numFmtId="0" fontId="36" fillId="24" borderId="37" xfId="0" applyFont="1" applyFill="1" applyBorder="1" applyAlignment="1">
      <alignment horizontal="center" vertical="center"/>
    </xf>
    <xf numFmtId="7" fontId="36" fillId="24" borderId="37" xfId="0" applyNumberFormat="1" applyFont="1" applyFill="1" applyBorder="1" applyAlignment="1">
      <alignment vertical="center"/>
    </xf>
    <xf numFmtId="166" fontId="36" fillId="24" borderId="37" xfId="0" applyNumberFormat="1" applyFont="1" applyFill="1" applyBorder="1" applyAlignment="1">
      <alignment horizontal="center" vertical="center"/>
    </xf>
    <xf numFmtId="43" fontId="36" fillId="24" borderId="55" xfId="28" applyFont="1" applyFill="1" applyBorder="1" applyAlignment="1">
      <alignment horizontal="center" vertical="center"/>
    </xf>
    <xf numFmtId="0" fontId="36" fillId="24" borderId="55" xfId="0" applyFont="1" applyFill="1" applyBorder="1" applyAlignment="1">
      <alignment horizontal="right" vertical="center"/>
    </xf>
    <xf numFmtId="0" fontId="36" fillId="24" borderId="55" xfId="0" applyFont="1" applyFill="1" applyBorder="1" applyAlignment="1">
      <alignment horizontal="center" vertical="center"/>
    </xf>
    <xf numFmtId="7" fontId="36" fillId="24" borderId="55" xfId="0" applyNumberFormat="1" applyFont="1" applyFill="1" applyBorder="1" applyAlignment="1">
      <alignment vertical="center"/>
    </xf>
    <xf numFmtId="166" fontId="36" fillId="24" borderId="55" xfId="0" applyNumberFormat="1" applyFont="1" applyFill="1" applyBorder="1" applyAlignment="1">
      <alignment horizontal="center" vertical="center"/>
    </xf>
    <xf numFmtId="0" fontId="36" fillId="24" borderId="46" xfId="0" applyFont="1" applyFill="1" applyBorder="1" applyAlignment="1">
      <alignment horizontal="center" vertical="center"/>
    </xf>
    <xf numFmtId="1" fontId="36" fillId="24" borderId="46" xfId="0" applyNumberFormat="1" applyFont="1" applyFill="1" applyBorder="1" applyAlignment="1">
      <alignment horizontal="center" vertical="center"/>
    </xf>
    <xf numFmtId="7" fontId="36" fillId="24" borderId="46" xfId="28" applyNumberFormat="1" applyFont="1" applyFill="1" applyBorder="1" applyAlignment="1">
      <alignment horizontal="center" vertical="center"/>
    </xf>
    <xf numFmtId="43" fontId="36" fillId="24" borderId="46" xfId="28" applyFont="1" applyFill="1" applyBorder="1" applyAlignment="1">
      <alignment horizontal="center" vertical="center"/>
    </xf>
    <xf numFmtId="0" fontId="36" fillId="24" borderId="46" xfId="0" applyFont="1" applyFill="1" applyBorder="1" applyAlignment="1">
      <alignment horizontal="right" vertical="center"/>
    </xf>
    <xf numFmtId="7" fontId="36" fillId="24" borderId="46" xfId="0" applyNumberFormat="1" applyFont="1" applyFill="1" applyBorder="1" applyAlignment="1">
      <alignment vertical="center"/>
    </xf>
    <xf numFmtId="166" fontId="36" fillId="24" borderId="46" xfId="0" applyNumberFormat="1" applyFont="1" applyFill="1" applyBorder="1" applyAlignment="1">
      <alignment horizontal="center" vertical="center"/>
    </xf>
    <xf numFmtId="166" fontId="36" fillId="24" borderId="56" xfId="0" applyNumberFormat="1" applyFont="1" applyFill="1" applyBorder="1" applyAlignment="1">
      <alignment horizontal="center" vertical="center"/>
    </xf>
    <xf numFmtId="0" fontId="36" fillId="24" borderId="57" xfId="0" applyFont="1" applyFill="1" applyBorder="1" applyAlignment="1">
      <alignment horizontal="center" vertical="center"/>
    </xf>
    <xf numFmtId="43" fontId="36" fillId="24" borderId="57" xfId="28" applyFont="1" applyFill="1" applyBorder="1" applyAlignment="1">
      <alignment horizontal="center" vertical="center"/>
    </xf>
    <xf numFmtId="0" fontId="36" fillId="24" borderId="57" xfId="0" applyFont="1" applyFill="1" applyBorder="1" applyAlignment="1">
      <alignment horizontal="right" vertical="center"/>
    </xf>
    <xf numFmtId="7" fontId="36" fillId="24" borderId="57" xfId="0" applyNumberFormat="1" applyFont="1" applyFill="1" applyBorder="1" applyAlignment="1">
      <alignment vertical="center"/>
    </xf>
    <xf numFmtId="166" fontId="36" fillId="24" borderId="57" xfId="0" applyNumberFormat="1" applyFont="1" applyFill="1" applyBorder="1" applyAlignment="1">
      <alignment horizontal="center" vertical="center"/>
    </xf>
    <xf numFmtId="164" fontId="36" fillId="24" borderId="46" xfId="0" applyNumberFormat="1" applyFont="1" applyFill="1" applyBorder="1" applyAlignment="1">
      <alignment horizontal="center" vertical="center"/>
    </xf>
    <xf numFmtId="166" fontId="36" fillId="24" borderId="47" xfId="0" applyNumberFormat="1" applyFont="1" applyFill="1" applyBorder="1" applyAlignment="1">
      <alignment horizontal="center" vertical="center"/>
    </xf>
    <xf numFmtId="14" fontId="27" fillId="0" borderId="0" xfId="0" applyNumberFormat="1" applyFont="1" applyAlignment="1">
      <alignment horizontal="center"/>
    </xf>
    <xf numFmtId="14" fontId="46" fillId="0" borderId="0" xfId="0" applyNumberFormat="1" applyFont="1"/>
    <xf numFmtId="0" fontId="53" fillId="0" borderId="46" xfId="0" applyFont="1" applyFill="1" applyBorder="1" applyAlignment="1">
      <alignment horizontal="left" vertical="center" indent="1"/>
    </xf>
    <xf numFmtId="0" fontId="53" fillId="0" borderId="46" xfId="0" applyFont="1" applyFill="1" applyBorder="1" applyAlignment="1">
      <alignment horizontal="center" vertical="center"/>
    </xf>
    <xf numFmtId="0" fontId="53" fillId="24" borderId="58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7" fontId="53" fillId="0" borderId="46" xfId="28" applyNumberFormat="1" applyFont="1" applyFill="1" applyBorder="1" applyAlignment="1">
      <alignment horizontal="center" vertical="center"/>
    </xf>
    <xf numFmtId="43" fontId="53" fillId="0" borderId="46" xfId="28" applyFont="1" applyFill="1" applyBorder="1" applyAlignment="1">
      <alignment horizontal="center" vertical="center"/>
    </xf>
    <xf numFmtId="43" fontId="53" fillId="0" borderId="46" xfId="28" applyFont="1" applyFill="1" applyBorder="1" applyAlignment="1">
      <alignment horizontal="right" vertical="center"/>
    </xf>
    <xf numFmtId="7" fontId="53" fillId="0" borderId="46" xfId="0" applyNumberFormat="1" applyFont="1" applyFill="1" applyBorder="1" applyAlignment="1">
      <alignment vertical="center"/>
    </xf>
    <xf numFmtId="166" fontId="53" fillId="0" borderId="46" xfId="0" applyNumberFormat="1" applyFont="1" applyFill="1" applyBorder="1" applyAlignment="1">
      <alignment horizontal="center" vertical="center"/>
    </xf>
    <xf numFmtId="166" fontId="53" fillId="0" borderId="47" xfId="0" applyNumberFormat="1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left" vertical="center" indent="1"/>
    </xf>
    <xf numFmtId="43" fontId="53" fillId="0" borderId="53" xfId="28" applyFont="1" applyFill="1" applyBorder="1" applyAlignment="1">
      <alignment horizontal="center" vertical="center"/>
    </xf>
    <xf numFmtId="43" fontId="53" fillId="0" borderId="53" xfId="28" applyFont="1" applyFill="1" applyBorder="1" applyAlignment="1">
      <alignment horizontal="right" vertical="center"/>
    </xf>
    <xf numFmtId="0" fontId="53" fillId="0" borderId="53" xfId="0" applyFont="1" applyFill="1" applyBorder="1" applyAlignment="1">
      <alignment horizontal="center" vertical="center"/>
    </xf>
    <xf numFmtId="7" fontId="53" fillId="0" borderId="53" xfId="0" applyNumberFormat="1" applyFont="1" applyFill="1" applyBorder="1" applyAlignment="1">
      <alignment vertical="center"/>
    </xf>
    <xf numFmtId="166" fontId="53" fillId="0" borderId="53" xfId="0" applyNumberFormat="1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left" vertical="center" indent="1"/>
    </xf>
    <xf numFmtId="0" fontId="53" fillId="0" borderId="57" xfId="0" applyFont="1" applyFill="1" applyBorder="1" applyAlignment="1">
      <alignment horizontal="center" vertical="center"/>
    </xf>
    <xf numFmtId="43" fontId="53" fillId="0" borderId="54" xfId="28" applyFont="1" applyFill="1" applyBorder="1" applyAlignment="1">
      <alignment horizontal="center" vertical="center"/>
    </xf>
    <xf numFmtId="43" fontId="53" fillId="0" borderId="54" xfId="28" applyFont="1" applyFill="1" applyBorder="1" applyAlignment="1">
      <alignment horizontal="right" vertical="center"/>
    </xf>
    <xf numFmtId="0" fontId="53" fillId="0" borderId="54" xfId="0" applyFont="1" applyFill="1" applyBorder="1" applyAlignment="1">
      <alignment horizontal="center" vertical="center"/>
    </xf>
    <xf numFmtId="7" fontId="53" fillId="0" borderId="54" xfId="0" applyNumberFormat="1" applyFont="1" applyFill="1" applyBorder="1" applyAlignment="1">
      <alignment vertical="center"/>
    </xf>
    <xf numFmtId="166" fontId="53" fillId="0" borderId="54" xfId="0" applyNumberFormat="1" applyFont="1" applyFill="1" applyBorder="1" applyAlignment="1">
      <alignment horizontal="center" vertical="center"/>
    </xf>
    <xf numFmtId="0" fontId="53" fillId="24" borderId="46" xfId="0" applyFont="1" applyFill="1" applyBorder="1" applyAlignment="1">
      <alignment horizontal="left" vertical="center" indent="1"/>
    </xf>
    <xf numFmtId="0" fontId="53" fillId="24" borderId="46" xfId="0" applyFont="1" applyFill="1" applyBorder="1" applyAlignment="1">
      <alignment horizontal="center" vertical="center"/>
    </xf>
    <xf numFmtId="1" fontId="53" fillId="24" borderId="46" xfId="0" applyNumberFormat="1" applyFont="1" applyFill="1" applyBorder="1" applyAlignment="1">
      <alignment horizontal="center" vertical="center"/>
    </xf>
    <xf numFmtId="0" fontId="53" fillId="24" borderId="45" xfId="0" applyFont="1" applyFill="1" applyBorder="1" applyAlignment="1">
      <alignment horizontal="center" vertical="center"/>
    </xf>
    <xf numFmtId="7" fontId="53" fillId="24" borderId="46" xfId="28" applyNumberFormat="1" applyFont="1" applyFill="1" applyBorder="1" applyAlignment="1">
      <alignment horizontal="center" vertical="center"/>
    </xf>
    <xf numFmtId="43" fontId="53" fillId="24" borderId="46" xfId="28" applyFont="1" applyFill="1" applyBorder="1" applyAlignment="1">
      <alignment horizontal="center" vertical="center"/>
    </xf>
    <xf numFmtId="0" fontId="53" fillId="24" borderId="46" xfId="0" applyFont="1" applyFill="1" applyBorder="1" applyAlignment="1">
      <alignment horizontal="right" vertical="center"/>
    </xf>
    <xf numFmtId="7" fontId="53" fillId="24" borderId="46" xfId="0" applyNumberFormat="1" applyFont="1" applyFill="1" applyBorder="1" applyAlignment="1">
      <alignment vertical="center"/>
    </xf>
    <xf numFmtId="166" fontId="53" fillId="24" borderId="46" xfId="0" applyNumberFormat="1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left" vertical="center" indent="1"/>
    </xf>
    <xf numFmtId="0" fontId="53" fillId="24" borderId="53" xfId="0" applyFont="1" applyFill="1" applyBorder="1" applyAlignment="1">
      <alignment horizontal="left" vertical="center" indent="1"/>
    </xf>
    <xf numFmtId="164" fontId="53" fillId="0" borderId="57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left" vertical="center" indent="1"/>
    </xf>
    <xf numFmtId="164" fontId="53" fillId="0" borderId="22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7" fontId="53" fillId="0" borderId="22" xfId="28" applyNumberFormat="1" applyFont="1" applyFill="1" applyBorder="1" applyAlignment="1">
      <alignment horizontal="center"/>
    </xf>
    <xf numFmtId="43" fontId="53" fillId="0" borderId="22" xfId="28" applyFont="1" applyFill="1" applyBorder="1" applyAlignment="1">
      <alignment horizontal="center"/>
    </xf>
    <xf numFmtId="43" fontId="53" fillId="0" borderId="22" xfId="28" applyFont="1" applyFill="1" applyBorder="1" applyAlignment="1">
      <alignment horizontal="right"/>
    </xf>
    <xf numFmtId="7" fontId="53" fillId="0" borderId="22" xfId="0" applyNumberFormat="1" applyFont="1" applyFill="1" applyBorder="1"/>
    <xf numFmtId="166" fontId="53" fillId="0" borderId="22" xfId="0" applyNumberFormat="1" applyFont="1" applyFill="1" applyBorder="1" applyAlignment="1">
      <alignment horizontal="center"/>
    </xf>
    <xf numFmtId="166" fontId="51" fillId="0" borderId="22" xfId="0" applyNumberFormat="1" applyFont="1" applyFill="1" applyBorder="1" applyAlignment="1">
      <alignment horizontal="center"/>
    </xf>
    <xf numFmtId="164" fontId="53" fillId="24" borderId="46" xfId="0" applyNumberFormat="1" applyFont="1" applyFill="1" applyBorder="1" applyAlignment="1">
      <alignment horizontal="center" vertical="center"/>
    </xf>
    <xf numFmtId="0" fontId="53" fillId="24" borderId="15" xfId="0" applyFont="1" applyFill="1" applyBorder="1" applyAlignment="1">
      <alignment horizontal="left" vertical="center" indent="1"/>
    </xf>
    <xf numFmtId="164" fontId="53" fillId="24" borderId="15" xfId="0" applyNumberFormat="1" applyFont="1" applyFill="1" applyBorder="1" applyAlignment="1">
      <alignment horizontal="center" vertical="center"/>
    </xf>
    <xf numFmtId="1" fontId="53" fillId="24" borderId="53" xfId="0" applyNumberFormat="1" applyFont="1" applyFill="1" applyBorder="1" applyAlignment="1">
      <alignment horizontal="center" vertical="center"/>
    </xf>
    <xf numFmtId="0" fontId="53" fillId="24" borderId="53" xfId="0" applyFont="1" applyFill="1" applyBorder="1" applyAlignment="1">
      <alignment horizontal="center" vertical="center"/>
    </xf>
    <xf numFmtId="7" fontId="53" fillId="24" borderId="53" xfId="28" applyNumberFormat="1" applyFont="1" applyFill="1" applyBorder="1" applyAlignment="1">
      <alignment horizontal="center" vertical="center"/>
    </xf>
    <xf numFmtId="0" fontId="53" fillId="24" borderId="54" xfId="0" applyFont="1" applyFill="1" applyBorder="1" applyAlignment="1">
      <alignment horizontal="left" vertical="center" indent="1"/>
    </xf>
    <xf numFmtId="164" fontId="53" fillId="24" borderId="54" xfId="0" applyNumberFormat="1" applyFont="1" applyFill="1" applyBorder="1" applyAlignment="1">
      <alignment horizontal="center" vertical="center"/>
    </xf>
    <xf numFmtId="1" fontId="53" fillId="24" borderId="57" xfId="0" applyNumberFormat="1" applyFont="1" applyFill="1" applyBorder="1" applyAlignment="1">
      <alignment horizontal="center" vertical="center"/>
    </xf>
    <xf numFmtId="0" fontId="53" fillId="24" borderId="57" xfId="0" applyFont="1" applyFill="1" applyBorder="1" applyAlignment="1">
      <alignment horizontal="center" vertical="center"/>
    </xf>
    <xf numFmtId="0" fontId="53" fillId="24" borderId="60" xfId="0" applyFont="1" applyFill="1" applyBorder="1" applyAlignment="1">
      <alignment horizontal="center" vertical="center"/>
    </xf>
    <xf numFmtId="7" fontId="54" fillId="24" borderId="57" xfId="28" applyNumberFormat="1" applyFont="1" applyFill="1" applyBorder="1" applyAlignment="1">
      <alignment horizontal="center" vertical="center"/>
    </xf>
    <xf numFmtId="0" fontId="53" fillId="24" borderId="18" xfId="0" applyFont="1" applyFill="1" applyBorder="1" applyAlignment="1">
      <alignment horizontal="left" vertical="center" indent="1"/>
    </xf>
    <xf numFmtId="0" fontId="53" fillId="24" borderId="57" xfId="0" applyFont="1" applyFill="1" applyBorder="1" applyAlignment="1">
      <alignment horizontal="left" vertical="center" indent="1"/>
    </xf>
    <xf numFmtId="0" fontId="53" fillId="0" borderId="21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 indent="1"/>
    </xf>
    <xf numFmtId="0" fontId="53" fillId="24" borderId="15" xfId="0" applyFont="1" applyFill="1" applyBorder="1" applyAlignment="1">
      <alignment horizontal="left" vertical="center"/>
    </xf>
    <xf numFmtId="0" fontId="53" fillId="0" borderId="54" xfId="0" applyFont="1" applyFill="1" applyBorder="1" applyAlignment="1">
      <alignment horizontal="left" vertical="center"/>
    </xf>
    <xf numFmtId="0" fontId="53" fillId="24" borderId="46" xfId="0" applyFont="1" applyFill="1" applyBorder="1" applyAlignment="1">
      <alignment horizontal="left" vertical="center"/>
    </xf>
    <xf numFmtId="0" fontId="53" fillId="24" borderId="46" xfId="0" applyFont="1" applyFill="1" applyBorder="1" applyAlignment="1">
      <alignment vertical="center"/>
    </xf>
    <xf numFmtId="166" fontId="53" fillId="24" borderId="46" xfId="0" applyNumberFormat="1" applyFont="1" applyFill="1" applyBorder="1" applyAlignment="1">
      <alignment vertical="center"/>
    </xf>
    <xf numFmtId="0" fontId="53" fillId="24" borderId="19" xfId="0" applyFont="1" applyFill="1" applyBorder="1" applyAlignment="1">
      <alignment horizontal="left" vertical="center"/>
    </xf>
    <xf numFmtId="164" fontId="53" fillId="24" borderId="19" xfId="0" applyNumberFormat="1" applyFont="1" applyFill="1" applyBorder="1" applyAlignment="1">
      <alignment horizontal="center"/>
    </xf>
    <xf numFmtId="0" fontId="53" fillId="24" borderId="19" xfId="0" applyFont="1" applyFill="1" applyBorder="1" applyAlignment="1">
      <alignment horizontal="center"/>
    </xf>
    <xf numFmtId="0" fontId="53" fillId="24" borderId="20" xfId="0" applyFont="1" applyFill="1" applyBorder="1" applyAlignment="1">
      <alignment horizontal="center"/>
    </xf>
    <xf numFmtId="7" fontId="53" fillId="24" borderId="19" xfId="28" applyNumberFormat="1" applyFont="1" applyFill="1" applyBorder="1" applyAlignment="1">
      <alignment horizontal="center"/>
    </xf>
    <xf numFmtId="43" fontId="53" fillId="24" borderId="19" xfId="28" applyFont="1" applyFill="1" applyBorder="1" applyAlignment="1">
      <alignment horizontal="center"/>
    </xf>
    <xf numFmtId="166" fontId="53" fillId="24" borderId="19" xfId="0" applyNumberFormat="1" applyFont="1" applyFill="1" applyBorder="1"/>
    <xf numFmtId="166" fontId="53" fillId="24" borderId="19" xfId="0" applyNumberFormat="1" applyFont="1" applyFill="1" applyBorder="1" applyAlignment="1">
      <alignment horizontal="right"/>
    </xf>
    <xf numFmtId="166" fontId="53" fillId="24" borderId="19" xfId="0" applyNumberFormat="1" applyFont="1" applyFill="1" applyBorder="1" applyAlignment="1">
      <alignment horizontal="center"/>
    </xf>
    <xf numFmtId="0" fontId="53" fillId="24" borderId="18" xfId="0" applyFont="1" applyFill="1" applyBorder="1" applyAlignment="1">
      <alignment horizontal="left" vertical="center"/>
    </xf>
    <xf numFmtId="164" fontId="53" fillId="24" borderId="18" xfId="0" applyNumberFormat="1" applyFont="1" applyFill="1" applyBorder="1" applyAlignment="1">
      <alignment horizontal="center"/>
    </xf>
    <xf numFmtId="0" fontId="53" fillId="24" borderId="18" xfId="0" applyFont="1" applyFill="1" applyBorder="1" applyAlignment="1">
      <alignment horizontal="center"/>
    </xf>
    <xf numFmtId="0" fontId="53" fillId="24" borderId="21" xfId="0" applyFont="1" applyFill="1" applyBorder="1" applyAlignment="1">
      <alignment horizontal="center"/>
    </xf>
    <xf numFmtId="7" fontId="53" fillId="24" borderId="18" xfId="28" applyNumberFormat="1" applyFont="1" applyFill="1" applyBorder="1" applyAlignment="1">
      <alignment horizontal="center"/>
    </xf>
    <xf numFmtId="43" fontId="53" fillId="24" borderId="18" xfId="28" applyFont="1" applyFill="1" applyBorder="1" applyAlignment="1">
      <alignment horizontal="center"/>
    </xf>
    <xf numFmtId="0" fontId="53" fillId="24" borderId="18" xfId="0" applyFont="1" applyFill="1" applyBorder="1"/>
    <xf numFmtId="166" fontId="53" fillId="24" borderId="18" xfId="0" applyNumberFormat="1" applyFont="1" applyFill="1" applyBorder="1"/>
    <xf numFmtId="166" fontId="53" fillId="24" borderId="18" xfId="0" applyNumberFormat="1" applyFont="1" applyFill="1" applyBorder="1" applyAlignment="1">
      <alignment horizontal="center"/>
    </xf>
    <xf numFmtId="164" fontId="53" fillId="24" borderId="28" xfId="0" applyNumberFormat="1" applyFont="1" applyFill="1" applyBorder="1" applyAlignment="1">
      <alignment horizontal="center" vertical="center"/>
    </xf>
    <xf numFmtId="0" fontId="53" fillId="24" borderId="28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24" borderId="19" xfId="0" applyFont="1" applyFill="1" applyBorder="1"/>
    <xf numFmtId="166" fontId="53" fillId="24" borderId="28" xfId="0" applyNumberFormat="1" applyFont="1" applyFill="1" applyBorder="1" applyAlignment="1">
      <alignment horizontal="center" vertical="center"/>
    </xf>
    <xf numFmtId="0" fontId="53" fillId="24" borderId="22" xfId="0" applyFont="1" applyFill="1" applyBorder="1" applyAlignment="1">
      <alignment horizontal="left" vertical="center"/>
    </xf>
    <xf numFmtId="43" fontId="53" fillId="24" borderId="54" xfId="28" applyFont="1" applyFill="1" applyBorder="1" applyAlignment="1">
      <alignment horizontal="center"/>
    </xf>
    <xf numFmtId="0" fontId="53" fillId="24" borderId="54" xfId="0" applyFont="1" applyFill="1" applyBorder="1"/>
    <xf numFmtId="0" fontId="53" fillId="24" borderId="54" xfId="0" applyFont="1" applyFill="1" applyBorder="1" applyAlignment="1">
      <alignment horizontal="center"/>
    </xf>
    <xf numFmtId="166" fontId="53" fillId="24" borderId="54" xfId="0" applyNumberFormat="1" applyFont="1" applyFill="1" applyBorder="1"/>
    <xf numFmtId="166" fontId="53" fillId="24" borderId="54" xfId="0" applyNumberFormat="1" applyFont="1" applyFill="1" applyBorder="1" applyAlignment="1">
      <alignment horizontal="center"/>
    </xf>
    <xf numFmtId="0" fontId="53" fillId="24" borderId="53" xfId="0" applyFont="1" applyFill="1" applyBorder="1" applyAlignment="1">
      <alignment horizontal="left" vertical="center"/>
    </xf>
    <xf numFmtId="0" fontId="53" fillId="24" borderId="54" xfId="0" applyFont="1" applyFill="1" applyBorder="1" applyAlignment="1">
      <alignment horizontal="left" vertical="center"/>
    </xf>
    <xf numFmtId="164" fontId="53" fillId="24" borderId="18" xfId="0" applyNumberFormat="1" applyFont="1" applyFill="1" applyBorder="1" applyAlignment="1">
      <alignment horizontal="center" vertical="center"/>
    </xf>
    <xf numFmtId="1" fontId="53" fillId="24" borderId="18" xfId="0" applyNumberFormat="1" applyFont="1" applyFill="1" applyBorder="1" applyAlignment="1">
      <alignment horizontal="center" vertical="center"/>
    </xf>
    <xf numFmtId="0" fontId="53" fillId="24" borderId="39" xfId="0" applyFont="1" applyFill="1" applyBorder="1" applyAlignment="1">
      <alignment horizontal="center" vertical="center"/>
    </xf>
    <xf numFmtId="0" fontId="53" fillId="24" borderId="18" xfId="0" applyFont="1" applyFill="1" applyBorder="1" applyAlignment="1">
      <alignment horizontal="center" vertical="center"/>
    </xf>
    <xf numFmtId="7" fontId="53" fillId="24" borderId="18" xfId="28" applyNumberFormat="1" applyFont="1" applyFill="1" applyBorder="1" applyAlignment="1">
      <alignment horizontal="center" vertical="center"/>
    </xf>
    <xf numFmtId="0" fontId="55" fillId="24" borderId="22" xfId="0" applyFont="1" applyFill="1" applyBorder="1" applyAlignment="1">
      <alignment horizontal="center" vertical="center"/>
    </xf>
    <xf numFmtId="43" fontId="55" fillId="24" borderId="23" xfId="28" applyFont="1" applyFill="1" applyBorder="1" applyAlignment="1">
      <alignment horizontal="center" vertical="center"/>
    </xf>
    <xf numFmtId="0" fontId="55" fillId="24" borderId="27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164" fontId="53" fillId="0" borderId="18" xfId="0" applyNumberFormat="1" applyFont="1" applyFill="1" applyBorder="1" applyAlignment="1">
      <alignment horizontal="center" vertical="center"/>
    </xf>
    <xf numFmtId="1" fontId="53" fillId="0" borderId="18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43" fontId="53" fillId="24" borderId="39" xfId="28" applyFont="1" applyFill="1" applyBorder="1" applyAlignment="1">
      <alignment horizontal="center" vertical="center"/>
    </xf>
    <xf numFmtId="0" fontId="53" fillId="24" borderId="36" xfId="0" applyFont="1" applyFill="1" applyBorder="1" applyAlignment="1">
      <alignment vertical="center"/>
    </xf>
    <xf numFmtId="0" fontId="53" fillId="24" borderId="42" xfId="0" applyFont="1" applyFill="1" applyBorder="1" applyAlignment="1">
      <alignment horizontal="center" vertical="center"/>
    </xf>
    <xf numFmtId="7" fontId="53" fillId="24" borderId="61" xfId="0" applyNumberFormat="1" applyFont="1" applyFill="1" applyBorder="1" applyAlignment="1">
      <alignment vertical="center"/>
    </xf>
    <xf numFmtId="7" fontId="53" fillId="24" borderId="52" xfId="0" applyNumberFormat="1" applyFont="1" applyFill="1" applyBorder="1" applyAlignment="1">
      <alignment vertical="center"/>
    </xf>
    <xf numFmtId="7" fontId="53" fillId="24" borderId="18" xfId="0" applyNumberFormat="1" applyFont="1" applyFill="1" applyBorder="1" applyAlignment="1">
      <alignment vertical="center"/>
    </xf>
    <xf numFmtId="7" fontId="53" fillId="24" borderId="62" xfId="0" applyNumberFormat="1" applyFont="1" applyFill="1" applyBorder="1" applyAlignment="1">
      <alignment vertical="center"/>
    </xf>
    <xf numFmtId="166" fontId="53" fillId="24" borderId="51" xfId="0" applyNumberFormat="1" applyFont="1" applyFill="1" applyBorder="1" applyAlignment="1">
      <alignment horizontal="center" vertical="center"/>
    </xf>
    <xf numFmtId="166" fontId="53" fillId="24" borderId="36" xfId="0" applyNumberFormat="1" applyFont="1" applyFill="1" applyBorder="1" applyAlignment="1">
      <alignment horizontal="center" vertical="center"/>
    </xf>
    <xf numFmtId="0" fontId="53" fillId="24" borderId="52" xfId="0" applyFont="1" applyFill="1" applyBorder="1" applyAlignment="1">
      <alignment horizontal="left" vertical="center" indent="1"/>
    </xf>
    <xf numFmtId="164" fontId="53" fillId="24" borderId="19" xfId="0" applyNumberFormat="1" applyFont="1" applyFill="1" applyBorder="1" applyAlignment="1">
      <alignment horizontal="center" vertical="center"/>
    </xf>
    <xf numFmtId="1" fontId="53" fillId="24" borderId="19" xfId="0" applyNumberFormat="1" applyFont="1" applyFill="1" applyBorder="1" applyAlignment="1">
      <alignment horizontal="center" vertical="center"/>
    </xf>
    <xf numFmtId="0" fontId="53" fillId="24" borderId="37" xfId="0" applyFont="1" applyFill="1" applyBorder="1" applyAlignment="1">
      <alignment horizontal="center" vertical="center"/>
    </xf>
    <xf numFmtId="43" fontId="53" fillId="24" borderId="37" xfId="28" applyFont="1" applyFill="1" applyBorder="1" applyAlignment="1">
      <alignment horizontal="center" vertical="center"/>
    </xf>
    <xf numFmtId="0" fontId="53" fillId="24" borderId="37" xfId="0" applyFont="1" applyFill="1" applyBorder="1" applyAlignment="1">
      <alignment vertical="center"/>
    </xf>
    <xf numFmtId="7" fontId="53" fillId="24" borderId="49" xfId="0" applyNumberFormat="1" applyFont="1" applyFill="1" applyBorder="1" applyAlignment="1">
      <alignment vertical="center"/>
    </xf>
    <xf numFmtId="7" fontId="53" fillId="24" borderId="37" xfId="0" applyNumberFormat="1" applyFont="1" applyFill="1" applyBorder="1" applyAlignment="1">
      <alignment vertical="center"/>
    </xf>
    <xf numFmtId="166" fontId="53" fillId="24" borderId="49" xfId="0" applyNumberFormat="1" applyFont="1" applyFill="1" applyBorder="1" applyAlignment="1">
      <alignment horizontal="center" vertical="center"/>
    </xf>
    <xf numFmtId="166" fontId="53" fillId="24" borderId="62" xfId="0" applyNumberFormat="1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left" vertical="center" indent="1"/>
    </xf>
    <xf numFmtId="166" fontId="53" fillId="24" borderId="37" xfId="0" applyNumberFormat="1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left" vertical="center" indent="1"/>
    </xf>
    <xf numFmtId="1" fontId="53" fillId="0" borderId="57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7" fontId="53" fillId="24" borderId="22" xfId="28" applyNumberFormat="1" applyFont="1" applyFill="1" applyBorder="1" applyAlignment="1">
      <alignment horizontal="center" vertical="center"/>
    </xf>
    <xf numFmtId="43" fontId="53" fillId="24" borderId="10" xfId="28" applyFont="1" applyFill="1" applyBorder="1" applyAlignment="1">
      <alignment horizontal="center" vertical="center"/>
    </xf>
    <xf numFmtId="0" fontId="53" fillId="24" borderId="10" xfId="0" applyFont="1" applyFill="1" applyBorder="1" applyAlignment="1">
      <alignment vertical="center"/>
    </xf>
    <xf numFmtId="0" fontId="53" fillId="24" borderId="10" xfId="0" applyFont="1" applyFill="1" applyBorder="1" applyAlignment="1">
      <alignment horizontal="center" vertical="center"/>
    </xf>
    <xf numFmtId="7" fontId="53" fillId="24" borderId="10" xfId="0" applyNumberFormat="1" applyFont="1" applyFill="1" applyBorder="1" applyAlignment="1">
      <alignment vertical="center"/>
    </xf>
    <xf numFmtId="166" fontId="53" fillId="24" borderId="10" xfId="0" applyNumberFormat="1" applyFont="1" applyFill="1" applyBorder="1" applyAlignment="1">
      <alignment horizontal="center" vertical="center"/>
    </xf>
    <xf numFmtId="166" fontId="53" fillId="24" borderId="64" xfId="0" applyNumberFormat="1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left" vertical="center"/>
    </xf>
    <xf numFmtId="164" fontId="53" fillId="0" borderId="53" xfId="0" applyNumberFormat="1" applyFont="1" applyFill="1" applyBorder="1" applyAlignment="1">
      <alignment horizontal="center" vertical="center"/>
    </xf>
    <xf numFmtId="1" fontId="53" fillId="0" borderId="53" xfId="0" applyNumberFormat="1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43" fontId="53" fillId="24" borderId="53" xfId="28" applyFont="1" applyFill="1" applyBorder="1" applyAlignment="1">
      <alignment horizontal="center" vertical="center"/>
    </xf>
    <xf numFmtId="7" fontId="53" fillId="24" borderId="53" xfId="0" applyNumberFormat="1" applyFont="1" applyFill="1" applyBorder="1" applyAlignment="1">
      <alignment vertical="center"/>
    </xf>
    <xf numFmtId="166" fontId="53" fillId="24" borderId="53" xfId="0" applyNumberFormat="1" applyFont="1" applyFill="1" applyBorder="1" applyAlignment="1">
      <alignment horizontal="center" vertical="center"/>
    </xf>
    <xf numFmtId="166" fontId="53" fillId="24" borderId="56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left" vertical="center"/>
    </xf>
    <xf numFmtId="164" fontId="53" fillId="0" borderId="19" xfId="0" applyNumberFormat="1" applyFont="1" applyFill="1" applyBorder="1" applyAlignment="1">
      <alignment horizontal="center" vertical="center"/>
    </xf>
    <xf numFmtId="1" fontId="53" fillId="0" borderId="19" xfId="0" applyNumberFormat="1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7" fontId="53" fillId="24" borderId="19" xfId="28" applyNumberFormat="1" applyFont="1" applyFill="1" applyBorder="1" applyAlignment="1">
      <alignment horizontal="center" vertical="center"/>
    </xf>
    <xf numFmtId="43" fontId="53" fillId="24" borderId="19" xfId="28" applyFont="1" applyFill="1" applyBorder="1" applyAlignment="1">
      <alignment horizontal="center" vertical="center"/>
    </xf>
    <xf numFmtId="0" fontId="53" fillId="24" borderId="19" xfId="0" applyFont="1" applyFill="1" applyBorder="1" applyAlignment="1">
      <alignment horizontal="center" vertical="center"/>
    </xf>
    <xf numFmtId="7" fontId="53" fillId="24" borderId="19" xfId="0" applyNumberFormat="1" applyFont="1" applyFill="1" applyBorder="1" applyAlignment="1">
      <alignment vertical="center"/>
    </xf>
    <xf numFmtId="166" fontId="53" fillId="24" borderId="19" xfId="0" applyNumberFormat="1" applyFont="1" applyFill="1" applyBorder="1" applyAlignment="1">
      <alignment horizontal="center" vertical="center"/>
    </xf>
    <xf numFmtId="43" fontId="53" fillId="24" borderId="18" xfId="28" applyFont="1" applyFill="1" applyBorder="1" applyAlignment="1">
      <alignment horizontal="center" vertical="center"/>
    </xf>
    <xf numFmtId="166" fontId="53" fillId="24" borderId="18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/>
    </xf>
    <xf numFmtId="164" fontId="53" fillId="0" borderId="54" xfId="0" applyNumberFormat="1" applyFont="1" applyFill="1" applyBorder="1" applyAlignment="1">
      <alignment horizontal="center" vertical="center"/>
    </xf>
    <xf numFmtId="1" fontId="53" fillId="0" borderId="54" xfId="0" applyNumberFormat="1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7" fontId="53" fillId="24" borderId="54" xfId="28" applyNumberFormat="1" applyFont="1" applyFill="1" applyBorder="1" applyAlignment="1">
      <alignment horizontal="center" vertical="center"/>
    </xf>
    <xf numFmtId="43" fontId="53" fillId="24" borderId="54" xfId="28" applyFont="1" applyFill="1" applyBorder="1" applyAlignment="1">
      <alignment horizontal="center" vertical="center"/>
    </xf>
    <xf numFmtId="0" fontId="53" fillId="24" borderId="54" xfId="0" applyFont="1" applyFill="1" applyBorder="1" applyAlignment="1">
      <alignment horizontal="center" vertical="center"/>
    </xf>
    <xf numFmtId="7" fontId="53" fillId="24" borderId="54" xfId="0" applyNumberFormat="1" applyFont="1" applyFill="1" applyBorder="1" applyAlignment="1">
      <alignment vertical="center"/>
    </xf>
    <xf numFmtId="166" fontId="53" fillId="24" borderId="54" xfId="0" applyNumberFormat="1" applyFont="1" applyFill="1" applyBorder="1" applyAlignment="1">
      <alignment horizontal="center" vertical="center"/>
    </xf>
    <xf numFmtId="166" fontId="53" fillId="24" borderId="67" xfId="0" applyNumberFormat="1" applyFont="1" applyFill="1" applyBorder="1" applyAlignment="1">
      <alignment horizontal="center" vertical="center"/>
    </xf>
    <xf numFmtId="43" fontId="53" fillId="0" borderId="19" xfId="28" applyFont="1" applyFill="1" applyBorder="1" applyAlignment="1">
      <alignment horizontal="center" vertical="center"/>
    </xf>
    <xf numFmtId="43" fontId="53" fillId="0" borderId="20" xfId="28" applyFont="1" applyFill="1" applyBorder="1" applyAlignment="1">
      <alignment vertical="center"/>
    </xf>
    <xf numFmtId="0" fontId="53" fillId="0" borderId="50" xfId="0" applyFont="1" applyBorder="1" applyAlignment="1">
      <alignment horizontal="center" vertical="center"/>
    </xf>
    <xf numFmtId="7" fontId="53" fillId="0" borderId="61" xfId="0" applyNumberFormat="1" applyFont="1" applyBorder="1" applyAlignment="1">
      <alignment vertical="center"/>
    </xf>
    <xf numFmtId="7" fontId="53" fillId="0" borderId="52" xfId="0" applyNumberFormat="1" applyFont="1" applyBorder="1" applyAlignment="1">
      <alignment vertical="center"/>
    </xf>
    <xf numFmtId="7" fontId="53" fillId="0" borderId="62" xfId="0" applyNumberFormat="1" applyFont="1" applyBorder="1" applyAlignment="1">
      <alignment vertical="center"/>
    </xf>
    <xf numFmtId="0" fontId="53" fillId="26" borderId="41" xfId="0" applyFont="1" applyFill="1" applyBorder="1" applyAlignment="1">
      <alignment vertical="center"/>
    </xf>
    <xf numFmtId="166" fontId="53" fillId="24" borderId="16" xfId="0" applyNumberFormat="1" applyFont="1" applyFill="1" applyBorder="1" applyAlignment="1">
      <alignment horizontal="center" vertical="center"/>
    </xf>
    <xf numFmtId="43" fontId="53" fillId="0" borderId="66" xfId="28" applyFont="1" applyFill="1" applyBorder="1" applyAlignment="1">
      <alignment vertical="center"/>
    </xf>
    <xf numFmtId="166" fontId="53" fillId="24" borderId="29" xfId="0" applyNumberFormat="1" applyFont="1" applyFill="1" applyBorder="1" applyAlignment="1">
      <alignment horizontal="center" vertical="center"/>
    </xf>
    <xf numFmtId="43" fontId="53" fillId="0" borderId="18" xfId="28" applyFont="1" applyFill="1" applyBorder="1" applyAlignment="1">
      <alignment horizontal="center" vertical="center"/>
    </xf>
    <xf numFmtId="43" fontId="53" fillId="0" borderId="21" xfId="28" applyFont="1" applyFill="1" applyBorder="1" applyAlignment="1">
      <alignment vertical="center"/>
    </xf>
    <xf numFmtId="7" fontId="53" fillId="0" borderId="68" xfId="0" applyNumberFormat="1" applyFont="1" applyBorder="1" applyAlignment="1">
      <alignment vertical="center"/>
    </xf>
    <xf numFmtId="7" fontId="53" fillId="0" borderId="67" xfId="0" applyNumberFormat="1" applyFont="1" applyBorder="1" applyAlignment="1">
      <alignment vertical="center"/>
    </xf>
    <xf numFmtId="0" fontId="53" fillId="26" borderId="69" xfId="0" applyFont="1" applyFill="1" applyBorder="1" applyAlignment="1">
      <alignment vertical="center"/>
    </xf>
    <xf numFmtId="0" fontId="53" fillId="0" borderId="46" xfId="0" applyFont="1" applyFill="1" applyBorder="1" applyAlignment="1">
      <alignment horizontal="left" vertical="center"/>
    </xf>
    <xf numFmtId="164" fontId="53" fillId="0" borderId="46" xfId="0" applyNumberFormat="1" applyFont="1" applyFill="1" applyBorder="1" applyAlignment="1">
      <alignment horizontal="center" vertical="center"/>
    </xf>
    <xf numFmtId="1" fontId="53" fillId="0" borderId="46" xfId="0" applyNumberFormat="1" applyFont="1" applyFill="1" applyBorder="1" applyAlignment="1">
      <alignment horizontal="center" vertical="center"/>
    </xf>
    <xf numFmtId="43" fontId="53" fillId="0" borderId="45" xfId="28" applyFont="1" applyFill="1" applyBorder="1" applyAlignment="1">
      <alignment vertical="center"/>
    </xf>
    <xf numFmtId="7" fontId="53" fillId="0" borderId="70" xfId="0" applyNumberFormat="1" applyFont="1" applyBorder="1" applyAlignment="1">
      <alignment vertical="center"/>
    </xf>
    <xf numFmtId="7" fontId="53" fillId="0" borderId="47" xfId="0" applyNumberFormat="1" applyFont="1" applyBorder="1" applyAlignment="1">
      <alignment vertical="center"/>
    </xf>
    <xf numFmtId="7" fontId="53" fillId="0" borderId="48" xfId="0" applyNumberFormat="1" applyFont="1" applyBorder="1" applyAlignment="1">
      <alignment vertical="center"/>
    </xf>
    <xf numFmtId="0" fontId="53" fillId="26" borderId="43" xfId="0" applyFont="1" applyFill="1" applyBorder="1" applyAlignment="1">
      <alignment vertical="center"/>
    </xf>
    <xf numFmtId="166" fontId="53" fillId="24" borderId="47" xfId="0" applyNumberFormat="1" applyFont="1" applyFill="1" applyBorder="1" applyAlignment="1">
      <alignment horizontal="center" vertical="center"/>
    </xf>
    <xf numFmtId="44" fontId="53" fillId="24" borderId="21" xfId="30" applyFont="1" applyFill="1" applyBorder="1" applyAlignment="1">
      <alignment horizontal="left" vertical="center"/>
    </xf>
    <xf numFmtId="166" fontId="53" fillId="24" borderId="19" xfId="28" applyNumberFormat="1" applyFont="1" applyFill="1" applyBorder="1" applyAlignment="1">
      <alignment horizontal="center" vertical="center"/>
    </xf>
    <xf numFmtId="0" fontId="55" fillId="24" borderId="18" xfId="0" applyFont="1" applyFill="1" applyBorder="1" applyAlignment="1">
      <alignment horizontal="center" vertical="center"/>
    </xf>
    <xf numFmtId="43" fontId="55" fillId="24" borderId="21" xfId="28" applyFont="1" applyFill="1" applyBorder="1" applyAlignment="1">
      <alignment horizontal="center" vertical="center"/>
    </xf>
    <xf numFmtId="0" fontId="55" fillId="24" borderId="37" xfId="0" applyFont="1" applyFill="1" applyBorder="1" applyAlignment="1">
      <alignment horizontal="center" vertical="center"/>
    </xf>
    <xf numFmtId="0" fontId="53" fillId="24" borderId="2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left" vertical="center"/>
    </xf>
    <xf numFmtId="164" fontId="53" fillId="0" borderId="28" xfId="0" applyNumberFormat="1" applyFont="1" applyFill="1" applyBorder="1" applyAlignment="1">
      <alignment horizontal="center" vertical="center"/>
    </xf>
    <xf numFmtId="0" fontId="53" fillId="0" borderId="71" xfId="0" applyFont="1" applyFill="1" applyBorder="1" applyAlignment="1">
      <alignment horizontal="center" vertical="center"/>
    </xf>
    <xf numFmtId="43" fontId="53" fillId="24" borderId="28" xfId="28" applyFont="1" applyFill="1" applyBorder="1" applyAlignment="1">
      <alignment horizontal="center" vertical="center"/>
    </xf>
    <xf numFmtId="7" fontId="53" fillId="24" borderId="28" xfId="0" applyNumberFormat="1" applyFont="1" applyFill="1" applyBorder="1" applyAlignment="1">
      <alignment vertical="center"/>
    </xf>
    <xf numFmtId="44" fontId="53" fillId="24" borderId="28" xfId="0" applyNumberFormat="1" applyFont="1" applyFill="1" applyBorder="1" applyAlignment="1">
      <alignment vertical="center"/>
    </xf>
    <xf numFmtId="0" fontId="53" fillId="24" borderId="28" xfId="0" applyFont="1" applyFill="1" applyBorder="1" applyAlignment="1">
      <alignment horizontal="left" vertical="center"/>
    </xf>
    <xf numFmtId="0" fontId="53" fillId="24" borderId="28" xfId="0" applyNumberFormat="1" applyFont="1" applyFill="1" applyBorder="1" applyAlignment="1">
      <alignment horizontal="center" vertical="center"/>
    </xf>
    <xf numFmtId="44" fontId="53" fillId="24" borderId="54" xfId="0" applyNumberFormat="1" applyFont="1" applyFill="1" applyBorder="1" applyAlignment="1">
      <alignment vertical="center"/>
    </xf>
    <xf numFmtId="0" fontId="53" fillId="0" borderId="18" xfId="0" applyNumberFormat="1" applyFont="1" applyFill="1" applyBorder="1" applyAlignment="1">
      <alignment horizontal="center" vertical="center"/>
    </xf>
    <xf numFmtId="44" fontId="53" fillId="24" borderId="19" xfId="0" applyNumberFormat="1" applyFont="1" applyFill="1" applyBorder="1" applyAlignment="1">
      <alignment vertical="center"/>
    </xf>
    <xf numFmtId="44" fontId="53" fillId="24" borderId="18" xfId="0" applyNumberFormat="1" applyFont="1" applyFill="1" applyBorder="1" applyAlignment="1">
      <alignment vertical="center"/>
    </xf>
    <xf numFmtId="0" fontId="53" fillId="0" borderId="57" xfId="0" applyFont="1" applyFill="1" applyBorder="1" applyAlignment="1">
      <alignment horizontal="left" vertical="center"/>
    </xf>
    <xf numFmtId="1" fontId="53" fillId="0" borderId="57" xfId="0" quotePrefix="1" applyNumberFormat="1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65" xfId="0" quotePrefix="1" applyNumberFormat="1" applyFont="1" applyFill="1" applyBorder="1" applyAlignment="1">
      <alignment horizontal="center" vertical="center"/>
    </xf>
    <xf numFmtId="166" fontId="53" fillId="24" borderId="53" xfId="28" applyNumberFormat="1" applyFont="1" applyFill="1" applyBorder="1" applyAlignment="1">
      <alignment horizontal="center" vertical="center"/>
    </xf>
    <xf numFmtId="0" fontId="53" fillId="24" borderId="53" xfId="0" applyFont="1" applyFill="1" applyBorder="1" applyAlignment="1">
      <alignment vertical="center"/>
    </xf>
    <xf numFmtId="1" fontId="53" fillId="0" borderId="18" xfId="0" quotePrefix="1" applyNumberFormat="1" applyFont="1" applyFill="1" applyBorder="1" applyAlignment="1">
      <alignment horizontal="center" vertical="center"/>
    </xf>
    <xf numFmtId="166" fontId="53" fillId="24" borderId="18" xfId="28" applyNumberFormat="1" applyFont="1" applyFill="1" applyBorder="1" applyAlignment="1">
      <alignment horizontal="center" vertical="center"/>
    </xf>
    <xf numFmtId="0" fontId="53" fillId="24" borderId="18" xfId="0" applyFont="1" applyFill="1" applyBorder="1" applyAlignment="1">
      <alignment vertical="center"/>
    </xf>
    <xf numFmtId="0" fontId="53" fillId="0" borderId="71" xfId="0" applyFont="1" applyFill="1" applyBorder="1" applyAlignment="1">
      <alignment horizontal="left" vertical="center"/>
    </xf>
    <xf numFmtId="1" fontId="53" fillId="0" borderId="28" xfId="0" quotePrefix="1" applyNumberFormat="1" applyFont="1" applyFill="1" applyBorder="1" applyAlignment="1">
      <alignment horizontal="center" vertical="center"/>
    </xf>
    <xf numFmtId="166" fontId="53" fillId="24" borderId="28" xfId="28" applyNumberFormat="1" applyFont="1" applyFill="1" applyBorder="1" applyAlignment="1">
      <alignment horizontal="center" vertical="center"/>
    </xf>
    <xf numFmtId="0" fontId="53" fillId="24" borderId="54" xfId="0" applyFont="1" applyFill="1" applyBorder="1" applyAlignment="1">
      <alignment vertical="center"/>
    </xf>
    <xf numFmtId="1" fontId="53" fillId="0" borderId="54" xfId="0" quotePrefix="1" applyNumberFormat="1" applyFont="1" applyFill="1" applyBorder="1" applyAlignment="1">
      <alignment horizontal="center" vertical="center"/>
    </xf>
    <xf numFmtId="166" fontId="53" fillId="24" borderId="54" xfId="28" applyNumberFormat="1" applyFont="1" applyFill="1" applyBorder="1" applyAlignment="1">
      <alignment horizontal="center" vertical="center"/>
    </xf>
    <xf numFmtId="43" fontId="53" fillId="24" borderId="57" xfId="28" applyFont="1" applyFill="1" applyBorder="1" applyAlignment="1">
      <alignment horizontal="center" vertical="center"/>
    </xf>
    <xf numFmtId="0" fontId="53" fillId="24" borderId="57" xfId="0" applyFont="1" applyFill="1" applyBorder="1" applyAlignment="1">
      <alignment vertical="center"/>
    </xf>
    <xf numFmtId="7" fontId="53" fillId="24" borderId="57" xfId="0" applyNumberFormat="1" applyFont="1" applyFill="1" applyBorder="1" applyAlignment="1">
      <alignment vertical="center"/>
    </xf>
    <xf numFmtId="166" fontId="53" fillId="24" borderId="57" xfId="0" applyNumberFormat="1" applyFont="1" applyFill="1" applyBorder="1" applyAlignment="1">
      <alignment horizontal="center" vertical="center"/>
    </xf>
    <xf numFmtId="1" fontId="53" fillId="0" borderId="46" xfId="0" quotePrefix="1" applyNumberFormat="1" applyFont="1" applyFill="1" applyBorder="1" applyAlignment="1">
      <alignment horizontal="center" vertical="center"/>
    </xf>
    <xf numFmtId="166" fontId="53" fillId="24" borderId="46" xfId="28" applyNumberFormat="1" applyFont="1" applyFill="1" applyBorder="1" applyAlignment="1">
      <alignment horizontal="center" vertical="center"/>
    </xf>
    <xf numFmtId="7" fontId="53" fillId="24" borderId="19" xfId="0" applyNumberFormat="1" applyFont="1" applyFill="1" applyBorder="1"/>
    <xf numFmtId="7" fontId="53" fillId="24" borderId="54" xfId="0" applyNumberFormat="1" applyFont="1" applyFill="1" applyBorder="1"/>
    <xf numFmtId="166" fontId="53" fillId="24" borderId="57" xfId="28" applyNumberFormat="1" applyFont="1" applyFill="1" applyBorder="1" applyAlignment="1">
      <alignment horizontal="center" vertical="center"/>
    </xf>
    <xf numFmtId="166" fontId="36" fillId="24" borderId="64" xfId="0" applyNumberFormat="1" applyFont="1" applyFill="1" applyBorder="1" applyAlignment="1">
      <alignment horizontal="center" vertical="center"/>
    </xf>
    <xf numFmtId="43" fontId="53" fillId="0" borderId="58" xfId="28" applyFont="1" applyFill="1" applyBorder="1" applyAlignment="1">
      <alignment horizontal="center" vertical="center"/>
    </xf>
    <xf numFmtId="166" fontId="53" fillId="0" borderId="45" xfId="0" applyNumberFormat="1" applyFont="1" applyFill="1" applyBorder="1" applyAlignment="1">
      <alignment horizontal="center" vertical="center"/>
    </xf>
    <xf numFmtId="7" fontId="53" fillId="0" borderId="45" xfId="28" applyNumberFormat="1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indent="1"/>
    </xf>
    <xf numFmtId="0" fontId="0" fillId="0" borderId="44" xfId="0" applyBorder="1"/>
    <xf numFmtId="0" fontId="53" fillId="0" borderId="15" xfId="0" applyFont="1" applyBorder="1" applyAlignment="1">
      <alignment horizontal="center" vertical="center"/>
    </xf>
    <xf numFmtId="0" fontId="56" fillId="0" borderId="0" xfId="0" applyFont="1"/>
    <xf numFmtId="0" fontId="56" fillId="0" borderId="0" xfId="0" applyFont="1" applyAlignment="1">
      <alignment horizontal="left"/>
    </xf>
    <xf numFmtId="0" fontId="57" fillId="0" borderId="0" xfId="0" applyFont="1"/>
    <xf numFmtId="0" fontId="56" fillId="0" borderId="0" xfId="0" applyFont="1" applyFill="1"/>
    <xf numFmtId="43" fontId="56" fillId="0" borderId="0" xfId="0" applyNumberFormat="1" applyFont="1" applyBorder="1"/>
    <xf numFmtId="0" fontId="58" fillId="0" borderId="0" xfId="0" applyFont="1" applyFill="1" applyAlignment="1">
      <alignment horizontal="left"/>
    </xf>
    <xf numFmtId="166" fontId="27" fillId="24" borderId="72" xfId="0" applyNumberFormat="1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left" vertical="center" shrinkToFit="1"/>
    </xf>
    <xf numFmtId="0" fontId="27" fillId="0" borderId="57" xfId="0" applyFont="1" applyFill="1" applyBorder="1" applyAlignment="1">
      <alignment horizontal="left" vertical="center" shrinkToFit="1"/>
    </xf>
    <xf numFmtId="0" fontId="27" fillId="0" borderId="54" xfId="0" applyFont="1" applyFill="1" applyBorder="1" applyAlignment="1">
      <alignment horizontal="left" vertical="center" shrinkToFit="1"/>
    </xf>
    <xf numFmtId="0" fontId="27" fillId="27" borderId="10" xfId="0" applyFont="1" applyFill="1" applyBorder="1" applyAlignment="1">
      <alignment horizontal="left" vertical="center" shrinkToFit="1"/>
    </xf>
    <xf numFmtId="0" fontId="27" fillId="27" borderId="73" xfId="0" applyFont="1" applyFill="1" applyBorder="1" applyAlignment="1">
      <alignment horizontal="left" vertical="center" shrinkToFit="1"/>
    </xf>
    <xf numFmtId="0" fontId="27" fillId="0" borderId="72" xfId="0" applyFont="1" applyFill="1" applyBorder="1" applyAlignment="1">
      <alignment horizontal="center" vertical="center" shrinkToFit="1"/>
    </xf>
    <xf numFmtId="0" fontId="27" fillId="0" borderId="74" xfId="0" applyFont="1" applyFill="1" applyBorder="1" applyAlignment="1">
      <alignment horizontal="left" vertical="center"/>
    </xf>
    <xf numFmtId="0" fontId="27" fillId="0" borderId="75" xfId="0" applyFont="1" applyFill="1" applyBorder="1" applyAlignment="1">
      <alignment horizontal="left" vertical="center"/>
    </xf>
    <xf numFmtId="0" fontId="27" fillId="0" borderId="73" xfId="0" quotePrefix="1" applyFont="1" applyFill="1" applyBorder="1" applyAlignment="1">
      <alignment horizontal="right" vertical="center"/>
    </xf>
    <xf numFmtId="0" fontId="58" fillId="0" borderId="0" xfId="0" applyFont="1" applyAlignment="1">
      <alignment horizontal="left"/>
    </xf>
    <xf numFmtId="166" fontId="27" fillId="24" borderId="33" xfId="0" applyNumberFormat="1" applyFont="1" applyFill="1" applyBorder="1" applyAlignment="1">
      <alignment horizontal="center" vertical="center"/>
    </xf>
    <xf numFmtId="166" fontId="27" fillId="24" borderId="35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left" vertical="center" shrinkToFit="1"/>
    </xf>
    <xf numFmtId="0" fontId="27" fillId="0" borderId="18" xfId="0" applyFont="1" applyFill="1" applyBorder="1" applyAlignment="1">
      <alignment horizontal="left" vertical="center" shrinkToFit="1"/>
    </xf>
    <xf numFmtId="0" fontId="27" fillId="0" borderId="32" xfId="0" applyFont="1" applyFill="1" applyBorder="1" applyAlignment="1">
      <alignment horizontal="left" vertical="center" shrinkToFit="1"/>
    </xf>
    <xf numFmtId="0" fontId="27" fillId="27" borderId="39" xfId="0" applyFont="1" applyFill="1" applyBorder="1" applyAlignment="1">
      <alignment horizontal="left" vertical="center" shrinkToFit="1"/>
    </xf>
    <xf numFmtId="0" fontId="27" fillId="27" borderId="37" xfId="0" applyFont="1" applyFill="1" applyBorder="1" applyAlignment="1">
      <alignment horizontal="left" vertical="center" shrinkToFit="1"/>
    </xf>
    <xf numFmtId="0" fontId="27" fillId="27" borderId="34" xfId="0" applyFont="1" applyFill="1" applyBorder="1" applyAlignment="1">
      <alignment horizontal="left" vertical="center" shrinkToFit="1"/>
    </xf>
    <xf numFmtId="0" fontId="27" fillId="0" borderId="30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34" xfId="0" quotePrefix="1" applyFont="1" applyFill="1" applyBorder="1" applyAlignment="1">
      <alignment horizontal="right" vertical="center"/>
    </xf>
    <xf numFmtId="166" fontId="27" fillId="24" borderId="76" xfId="0" applyNumberFormat="1" applyFont="1" applyFill="1" applyBorder="1" applyAlignment="1">
      <alignment horizontal="center" vertical="center"/>
    </xf>
    <xf numFmtId="166" fontId="27" fillId="24" borderId="77" xfId="0" applyNumberFormat="1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left" vertical="center" shrinkToFit="1"/>
    </xf>
    <xf numFmtId="0" fontId="27" fillId="0" borderId="19" xfId="0" applyFont="1" applyFill="1" applyBorder="1" applyAlignment="1">
      <alignment horizontal="left" vertical="center" shrinkToFit="1"/>
    </xf>
    <xf numFmtId="0" fontId="27" fillId="0" borderId="52" xfId="0" applyFont="1" applyFill="1" applyBorder="1" applyAlignment="1">
      <alignment horizontal="left" vertical="center" shrinkToFit="1"/>
    </xf>
    <xf numFmtId="0" fontId="27" fillId="27" borderId="49" xfId="0" applyFont="1" applyFill="1" applyBorder="1" applyAlignment="1">
      <alignment horizontal="left" vertical="center" shrinkToFit="1"/>
    </xf>
    <xf numFmtId="0" fontId="27" fillId="27" borderId="51" xfId="0" applyFont="1" applyFill="1" applyBorder="1" applyAlignment="1">
      <alignment horizontal="left" vertical="center" shrinkToFit="1"/>
    </xf>
    <xf numFmtId="0" fontId="27" fillId="0" borderId="42" xfId="0" applyFont="1" applyFill="1" applyBorder="1" applyAlignment="1">
      <alignment horizontal="center" vertical="center" shrinkToFit="1"/>
    </xf>
    <xf numFmtId="0" fontId="27" fillId="0" borderId="49" xfId="0" applyFont="1" applyFill="1" applyBorder="1" applyAlignment="1">
      <alignment horizontal="left" vertical="center"/>
    </xf>
    <xf numFmtId="0" fontId="27" fillId="0" borderId="51" xfId="0" quotePrefix="1" applyFont="1" applyFill="1" applyBorder="1" applyAlignment="1">
      <alignment horizontal="right" vertical="center"/>
    </xf>
    <xf numFmtId="166" fontId="27" fillId="24" borderId="78" xfId="0" applyNumberFormat="1" applyFont="1" applyFill="1" applyBorder="1" applyAlignment="1">
      <alignment horizontal="center" vertical="center"/>
    </xf>
    <xf numFmtId="166" fontId="27" fillId="24" borderId="79" xfId="0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 shrinkToFit="1"/>
    </xf>
    <xf numFmtId="0" fontId="27" fillId="0" borderId="53" xfId="0" applyFont="1" applyFill="1" applyBorder="1" applyAlignment="1">
      <alignment horizontal="left" vertical="center" shrinkToFit="1"/>
    </xf>
    <xf numFmtId="0" fontId="27" fillId="0" borderId="80" xfId="0" applyFont="1" applyFill="1" applyBorder="1" applyAlignment="1">
      <alignment horizontal="left" vertical="center" shrinkToFit="1"/>
    </xf>
    <xf numFmtId="0" fontId="27" fillId="27" borderId="81" xfId="0" applyFont="1" applyFill="1" applyBorder="1" applyAlignment="1">
      <alignment horizontal="left" vertical="center" shrinkToFit="1"/>
    </xf>
    <xf numFmtId="0" fontId="27" fillId="27" borderId="82" xfId="0" applyFont="1" applyFill="1" applyBorder="1" applyAlignment="1">
      <alignment horizontal="left" vertical="center" shrinkToFit="1"/>
    </xf>
    <xf numFmtId="0" fontId="27" fillId="0" borderId="79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left" vertical="center"/>
    </xf>
    <xf numFmtId="0" fontId="27" fillId="0" borderId="78" xfId="0" applyFont="1" applyFill="1" applyBorder="1" applyAlignment="1">
      <alignment horizontal="left" vertical="center"/>
    </xf>
    <xf numFmtId="0" fontId="27" fillId="0" borderId="82" xfId="0" quotePrefix="1" applyFont="1" applyFill="1" applyBorder="1" applyAlignment="1">
      <alignment horizontal="right" vertical="center"/>
    </xf>
    <xf numFmtId="0" fontId="38" fillId="25" borderId="17" xfId="0" applyFont="1" applyFill="1" applyBorder="1"/>
    <xf numFmtId="0" fontId="38" fillId="25" borderId="27" xfId="0" applyFont="1" applyFill="1" applyBorder="1"/>
    <xf numFmtId="44" fontId="43" fillId="25" borderId="57" xfId="31" applyFont="1" applyFill="1" applyBorder="1" applyAlignment="1">
      <alignment horizontal="center" vertical="center"/>
    </xf>
    <xf numFmtId="44" fontId="43" fillId="25" borderId="63" xfId="31" applyFont="1" applyFill="1" applyBorder="1" applyAlignment="1">
      <alignment horizontal="center" vertical="center"/>
    </xf>
    <xf numFmtId="44" fontId="43" fillId="25" borderId="22" xfId="31" applyFont="1" applyFill="1" applyBorder="1" applyAlignment="1">
      <alignment horizontal="center" vertical="center"/>
    </xf>
    <xf numFmtId="44" fontId="43" fillId="25" borderId="10" xfId="31" applyFont="1" applyFill="1" applyBorder="1" applyAlignment="1">
      <alignment horizontal="center"/>
    </xf>
    <xf numFmtId="0" fontId="60" fillId="25" borderId="83" xfId="0" applyFont="1" applyFill="1" applyBorder="1" applyAlignment="1">
      <alignment horizontal="left" indent="1" shrinkToFit="1"/>
    </xf>
    <xf numFmtId="0" fontId="60" fillId="25" borderId="44" xfId="0" applyFont="1" applyFill="1" applyBorder="1" applyAlignment="1">
      <alignment horizontal="left"/>
    </xf>
    <xf numFmtId="0" fontId="61" fillId="25" borderId="44" xfId="0" applyFont="1" applyFill="1" applyBorder="1" applyAlignment="1">
      <alignment vertical="center"/>
    </xf>
    <xf numFmtId="0" fontId="43" fillId="25" borderId="12" xfId="0" applyFont="1" applyFill="1" applyBorder="1"/>
    <xf numFmtId="44" fontId="63" fillId="24" borderId="48" xfId="31" applyFont="1" applyFill="1" applyBorder="1" applyAlignment="1">
      <alignment horizontal="center" vertical="center"/>
    </xf>
    <xf numFmtId="44" fontId="62" fillId="24" borderId="48" xfId="31" applyFont="1" applyFill="1" applyBorder="1" applyAlignment="1">
      <alignment horizontal="center" vertical="center"/>
    </xf>
    <xf numFmtId="0" fontId="27" fillId="24" borderId="47" xfId="0" applyFont="1" applyFill="1" applyBorder="1" applyAlignment="1">
      <alignment horizontal="center" shrinkToFit="1"/>
    </xf>
    <xf numFmtId="0" fontId="27" fillId="24" borderId="46" xfId="0" applyFont="1" applyFill="1" applyBorder="1" applyAlignment="1">
      <alignment horizontal="center" shrinkToFit="1"/>
    </xf>
    <xf numFmtId="0" fontId="27" fillId="24" borderId="58" xfId="0" applyFont="1" applyFill="1" applyBorder="1" applyAlignment="1">
      <alignment horizontal="center" shrinkToFit="1"/>
    </xf>
    <xf numFmtId="0" fontId="27" fillId="24" borderId="43" xfId="0" applyFont="1" applyFill="1" applyBorder="1" applyAlignment="1">
      <alignment horizontal="center" shrinkToFit="1"/>
    </xf>
    <xf numFmtId="44" fontId="62" fillId="24" borderId="43" xfId="31" applyFont="1" applyFill="1" applyBorder="1" applyAlignment="1">
      <alignment horizontal="center"/>
    </xf>
    <xf numFmtId="44" fontId="62" fillId="24" borderId="48" xfId="31" applyFont="1" applyFill="1" applyBorder="1" applyAlignment="1">
      <alignment horizontal="left" indent="1"/>
    </xf>
    <xf numFmtId="44" fontId="62" fillId="24" borderId="44" xfId="31" applyFont="1" applyFill="1" applyBorder="1" applyAlignment="1">
      <alignment horizontal="center"/>
    </xf>
    <xf numFmtId="44" fontId="62" fillId="24" borderId="43" xfId="31" applyFont="1" applyFill="1" applyBorder="1" applyAlignment="1">
      <alignment horizontal="left"/>
    </xf>
    <xf numFmtId="0" fontId="64" fillId="0" borderId="0" xfId="0" applyFont="1" applyFill="1"/>
    <xf numFmtId="43" fontId="56" fillId="0" borderId="10" xfId="0" applyNumberFormat="1" applyFont="1" applyFill="1" applyBorder="1"/>
    <xf numFmtId="0" fontId="65" fillId="0" borderId="1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5" fillId="0" borderId="0" xfId="0" applyFont="1" applyFill="1" applyAlignment="1">
      <alignment horizontal="left"/>
    </xf>
    <xf numFmtId="0" fontId="6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indent="1"/>
    </xf>
    <xf numFmtId="0" fontId="59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0" fontId="59" fillId="0" borderId="0" xfId="0" applyFont="1" applyFill="1" applyBorder="1" applyAlignment="1">
      <alignment horizontal="left" indent="1" shrinkToFit="1"/>
    </xf>
    <xf numFmtId="0" fontId="59" fillId="0" borderId="13" xfId="0" applyFont="1" applyFill="1" applyBorder="1" applyAlignment="1">
      <alignment horizontal="center"/>
    </xf>
    <xf numFmtId="0" fontId="59" fillId="0" borderId="0" xfId="0" quotePrefix="1" applyFont="1" applyFill="1" applyBorder="1" applyAlignment="1">
      <alignment horizontal="center"/>
    </xf>
    <xf numFmtId="166" fontId="27" fillId="24" borderId="74" xfId="0" applyNumberFormat="1" applyFont="1" applyFill="1" applyBorder="1" applyAlignment="1">
      <alignment horizontal="center" vertical="center"/>
    </xf>
    <xf numFmtId="166" fontId="27" fillId="24" borderId="84" xfId="0" applyNumberFormat="1" applyFont="1" applyFill="1" applyBorder="1" applyAlignment="1">
      <alignment horizontal="center" vertical="center"/>
    </xf>
    <xf numFmtId="0" fontId="27" fillId="27" borderId="84" xfId="0" applyFont="1" applyFill="1" applyBorder="1" applyAlignment="1">
      <alignment horizontal="left" vertical="center" shrinkToFit="1"/>
    </xf>
    <xf numFmtId="0" fontId="27" fillId="27" borderId="55" xfId="0" applyFont="1" applyFill="1" applyBorder="1" applyAlignment="1">
      <alignment horizontal="left" vertical="center" shrinkToFit="1"/>
    </xf>
    <xf numFmtId="0" fontId="27" fillId="27" borderId="54" xfId="0" applyFont="1" applyFill="1" applyBorder="1" applyAlignment="1">
      <alignment horizontal="left" vertical="center" shrinkToFit="1"/>
    </xf>
    <xf numFmtId="0" fontId="27" fillId="0" borderId="68" xfId="0" applyFont="1" applyFill="1" applyBorder="1" applyAlignment="1">
      <alignment horizontal="left" vertical="center" shrinkToFit="1"/>
    </xf>
    <xf numFmtId="0" fontId="27" fillId="0" borderId="73" xfId="0" applyFont="1" applyFill="1" applyBorder="1" applyAlignment="1">
      <alignment horizontal="center" vertical="center" shrinkToFit="1"/>
    </xf>
    <xf numFmtId="0" fontId="68" fillId="0" borderId="74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69" xfId="0" quotePrefix="1" applyFont="1" applyFill="1" applyBorder="1" applyAlignment="1">
      <alignment horizontal="right" vertical="center"/>
    </xf>
    <xf numFmtId="166" fontId="27" fillId="24" borderId="42" xfId="0" applyNumberFormat="1" applyFont="1" applyFill="1" applyBorder="1" applyAlignment="1">
      <alignment horizontal="center" vertical="center"/>
    </xf>
    <xf numFmtId="0" fontId="27" fillId="27" borderId="40" xfId="0" applyFont="1" applyFill="1" applyBorder="1" applyAlignment="1">
      <alignment horizontal="left" vertical="center" shrinkToFit="1"/>
    </xf>
    <xf numFmtId="0" fontId="27" fillId="27" borderId="19" xfId="0" applyFont="1" applyFill="1" applyBorder="1" applyAlignment="1">
      <alignment horizontal="left" vertical="center" shrinkToFit="1"/>
    </xf>
    <xf numFmtId="0" fontId="27" fillId="0" borderId="38" xfId="0" applyFont="1" applyFill="1" applyBorder="1" applyAlignment="1">
      <alignment horizontal="left" vertical="center" shrinkToFit="1"/>
    </xf>
    <xf numFmtId="0" fontId="27" fillId="0" borderId="37" xfId="0" applyFont="1" applyFill="1" applyBorder="1" applyAlignment="1">
      <alignment horizontal="center" vertical="center" shrinkToFit="1"/>
    </xf>
    <xf numFmtId="0" fontId="63" fillId="0" borderId="42" xfId="0" applyFont="1" applyFill="1" applyBorder="1" applyAlignment="1">
      <alignment horizontal="left" vertical="center"/>
    </xf>
    <xf numFmtId="0" fontId="27" fillId="0" borderId="37" xfId="0" applyFont="1" applyFill="1" applyBorder="1" applyAlignment="1">
      <alignment horizontal="left" vertical="center"/>
    </xf>
    <xf numFmtId="0" fontId="27" fillId="0" borderId="41" xfId="0" quotePrefix="1" applyFont="1" applyFill="1" applyBorder="1" applyAlignment="1">
      <alignment horizontal="right" vertical="center"/>
    </xf>
    <xf numFmtId="0" fontId="27" fillId="27" borderId="22" xfId="0" applyFont="1" applyFill="1" applyBorder="1" applyAlignment="1">
      <alignment horizontal="left" vertical="center" shrinkToFit="1"/>
    </xf>
    <xf numFmtId="0" fontId="27" fillId="0" borderId="61" xfId="0" applyFont="1" applyFill="1" applyBorder="1" applyAlignment="1">
      <alignment horizontal="left" vertical="center" shrinkToFit="1"/>
    </xf>
    <xf numFmtId="0" fontId="62" fillId="0" borderId="35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 shrinkToFit="1"/>
    </xf>
    <xf numFmtId="0" fontId="27" fillId="0" borderId="30" xfId="0" applyFont="1" applyFill="1" applyBorder="1" applyAlignment="1">
      <alignment horizontal="left" vertical="center"/>
    </xf>
    <xf numFmtId="0" fontId="56" fillId="0" borderId="0" xfId="0" applyFont="1" applyBorder="1"/>
    <xf numFmtId="0" fontId="58" fillId="0" borderId="0" xfId="0" applyFont="1" applyBorder="1" applyAlignment="1">
      <alignment horizontal="left"/>
    </xf>
    <xf numFmtId="0" fontId="27" fillId="0" borderId="20" xfId="0" applyFont="1" applyFill="1" applyBorder="1" applyAlignment="1">
      <alignment horizontal="left" vertical="center" shrinkToFit="1"/>
    </xf>
    <xf numFmtId="0" fontId="56" fillId="24" borderId="0" xfId="0" applyFont="1" applyFill="1"/>
    <xf numFmtId="44" fontId="27" fillId="27" borderId="40" xfId="31" applyFont="1" applyFill="1" applyBorder="1" applyAlignment="1">
      <alignment horizontal="center" vertical="center"/>
    </xf>
    <xf numFmtId="44" fontId="27" fillId="27" borderId="37" xfId="31" applyFont="1" applyFill="1" applyBorder="1" applyAlignment="1">
      <alignment horizontal="center" vertical="center"/>
    </xf>
    <xf numFmtId="44" fontId="27" fillId="24" borderId="39" xfId="31" applyFont="1" applyFill="1" applyBorder="1" applyAlignment="1">
      <alignment horizontal="center" vertical="center"/>
    </xf>
    <xf numFmtId="44" fontId="27" fillId="27" borderId="22" xfId="31" applyFont="1" applyFill="1" applyBorder="1" applyAlignment="1">
      <alignment horizontal="center" vertical="center"/>
    </xf>
    <xf numFmtId="44" fontId="27" fillId="24" borderId="38" xfId="31" applyFont="1" applyFill="1" applyBorder="1" applyAlignment="1">
      <alignment horizontal="center" vertical="center"/>
    </xf>
    <xf numFmtId="44" fontId="27" fillId="27" borderId="78" xfId="31" applyFont="1" applyFill="1" applyBorder="1" applyAlignment="1">
      <alignment horizontal="center" vertical="center"/>
    </xf>
    <xf numFmtId="44" fontId="27" fillId="27" borderId="81" xfId="31" applyFont="1" applyFill="1" applyBorder="1" applyAlignment="1">
      <alignment horizontal="center" vertical="center"/>
    </xf>
    <xf numFmtId="44" fontId="27" fillId="24" borderId="52" xfId="31" applyFont="1" applyFill="1" applyBorder="1" applyAlignment="1">
      <alignment horizontal="center" vertical="center"/>
    </xf>
    <xf numFmtId="44" fontId="27" fillId="27" borderId="15" xfId="31" applyFont="1" applyFill="1" applyBorder="1" applyAlignment="1">
      <alignment horizontal="center" vertical="center"/>
    </xf>
    <xf numFmtId="44" fontId="27" fillId="0" borderId="52" xfId="31" applyFont="1" applyFill="1" applyBorder="1" applyAlignment="1">
      <alignment horizontal="center" vertical="center"/>
    </xf>
    <xf numFmtId="44" fontId="27" fillId="0" borderId="85" xfId="31" applyFont="1" applyFill="1" applyBorder="1" applyAlignment="1">
      <alignment horizontal="center" vertical="center"/>
    </xf>
    <xf numFmtId="0" fontId="60" fillId="25" borderId="48" xfId="0" applyFont="1" applyFill="1" applyBorder="1"/>
    <xf numFmtId="0" fontId="60" fillId="25" borderId="74" xfId="0" applyFont="1" applyFill="1" applyBorder="1"/>
    <xf numFmtId="44" fontId="43" fillId="25" borderId="60" xfId="31" applyFont="1" applyFill="1" applyBorder="1" applyAlignment="1">
      <alignment horizontal="center" vertical="center"/>
    </xf>
    <xf numFmtId="44" fontId="43" fillId="25" borderId="53" xfId="31" applyFont="1" applyFill="1" applyBorder="1" applyAlignment="1">
      <alignment horizontal="center" vertical="center"/>
    </xf>
    <xf numFmtId="44" fontId="43" fillId="25" borderId="58" xfId="31" applyFont="1" applyFill="1" applyBorder="1" applyAlignment="1">
      <alignment horizontal="center"/>
    </xf>
    <xf numFmtId="0" fontId="43" fillId="25" borderId="43" xfId="0" applyFont="1" applyFill="1" applyBorder="1"/>
    <xf numFmtId="0" fontId="64" fillId="0" borderId="0" xfId="0" applyFont="1"/>
    <xf numFmtId="0" fontId="62" fillId="24" borderId="47" xfId="0" applyFont="1" applyFill="1" applyBorder="1" applyAlignment="1">
      <alignment horizontal="center" vertical="center" shrinkToFit="1"/>
    </xf>
    <xf numFmtId="0" fontId="62" fillId="24" borderId="46" xfId="0" applyFont="1" applyFill="1" applyBorder="1" applyAlignment="1">
      <alignment horizontal="center" vertical="center" shrinkToFit="1"/>
    </xf>
    <xf numFmtId="0" fontId="27" fillId="24" borderId="58" xfId="0" applyFont="1" applyFill="1" applyBorder="1" applyAlignment="1">
      <alignment horizontal="center" vertical="center" shrinkToFit="1"/>
    </xf>
    <xf numFmtId="0" fontId="27" fillId="24" borderId="46" xfId="0" applyFont="1" applyFill="1" applyBorder="1" applyAlignment="1">
      <alignment horizontal="center" vertical="center" shrinkToFit="1"/>
    </xf>
    <xf numFmtId="0" fontId="27" fillId="24" borderId="43" xfId="0" applyFont="1" applyFill="1" applyBorder="1" applyAlignment="1">
      <alignment horizontal="center" vertical="center" shrinkToFit="1"/>
    </xf>
    <xf numFmtId="44" fontId="62" fillId="24" borderId="43" xfId="31" applyFont="1" applyFill="1" applyBorder="1" applyAlignment="1">
      <alignment horizontal="center" vertical="center"/>
    </xf>
    <xf numFmtId="44" fontId="62" fillId="24" borderId="48" xfId="31" applyFont="1" applyFill="1" applyBorder="1" applyAlignment="1">
      <alignment horizontal="left" vertical="center"/>
    </xf>
    <xf numFmtId="44" fontId="62" fillId="24" borderId="44" xfId="31" applyFont="1" applyFill="1" applyBorder="1" applyAlignment="1">
      <alignment horizontal="center" vertical="center"/>
    </xf>
    <xf numFmtId="44" fontId="62" fillId="24" borderId="43" xfId="31" applyFont="1" applyFill="1" applyBorder="1" applyAlignment="1">
      <alignment horizontal="left" vertical="center"/>
    </xf>
    <xf numFmtId="0" fontId="56" fillId="0" borderId="0" xfId="0" applyFont="1" applyFill="1" applyBorder="1"/>
    <xf numFmtId="0" fontId="27" fillId="24" borderId="64" xfId="0" applyFont="1" applyFill="1" applyBorder="1" applyAlignment="1">
      <alignment horizontal="left" vertical="center" shrinkToFit="1"/>
    </xf>
    <xf numFmtId="0" fontId="27" fillId="24" borderId="10" xfId="0" applyFont="1" applyFill="1" applyBorder="1" applyAlignment="1">
      <alignment horizontal="left" vertical="center" shrinkToFit="1"/>
    </xf>
    <xf numFmtId="0" fontId="27" fillId="24" borderId="57" xfId="0" applyFont="1" applyFill="1" applyBorder="1" applyAlignment="1">
      <alignment horizontal="left" vertical="center" shrinkToFit="1"/>
    </xf>
    <xf numFmtId="0" fontId="27" fillId="24" borderId="63" xfId="0" applyFont="1" applyFill="1" applyBorder="1" applyAlignment="1">
      <alignment horizontal="left" vertical="center" shrinkToFit="1"/>
    </xf>
    <xf numFmtId="0" fontId="27" fillId="27" borderId="63" xfId="0" applyFont="1" applyFill="1" applyBorder="1" applyAlignment="1">
      <alignment horizontal="left" vertical="center" shrinkToFit="1"/>
    </xf>
    <xf numFmtId="0" fontId="62" fillId="0" borderId="42" xfId="0" applyFont="1" applyFill="1" applyBorder="1" applyAlignment="1">
      <alignment horizontal="left" vertical="center"/>
    </xf>
    <xf numFmtId="0" fontId="27" fillId="24" borderId="84" xfId="0" applyFont="1" applyFill="1" applyBorder="1" applyAlignment="1">
      <alignment horizontal="left" vertical="center"/>
    </xf>
    <xf numFmtId="0" fontId="27" fillId="24" borderId="73" xfId="0" quotePrefix="1" applyFont="1" applyFill="1" applyBorder="1" applyAlignment="1">
      <alignment horizontal="right" vertical="center"/>
    </xf>
    <xf numFmtId="0" fontId="27" fillId="24" borderId="62" xfId="0" applyFont="1" applyFill="1" applyBorder="1" applyAlignment="1">
      <alignment horizontal="left" vertical="center" shrinkToFit="1"/>
    </xf>
    <xf numFmtId="0" fontId="27" fillId="24" borderId="49" xfId="0" applyFont="1" applyFill="1" applyBorder="1" applyAlignment="1">
      <alignment horizontal="left" vertical="center" shrinkToFit="1"/>
    </xf>
    <xf numFmtId="0" fontId="27" fillId="24" borderId="19" xfId="0" applyFont="1" applyFill="1" applyBorder="1" applyAlignment="1">
      <alignment horizontal="left" vertical="center" shrinkToFit="1"/>
    </xf>
    <xf numFmtId="0" fontId="27" fillId="24" borderId="52" xfId="0" applyFont="1" applyFill="1" applyBorder="1" applyAlignment="1">
      <alignment horizontal="left" vertical="center" shrinkToFit="1"/>
    </xf>
    <xf numFmtId="0" fontId="27" fillId="27" borderId="52" xfId="0" applyFont="1" applyFill="1" applyBorder="1" applyAlignment="1">
      <alignment horizontal="left" vertical="center" shrinkToFit="1"/>
    </xf>
    <xf numFmtId="0" fontId="27" fillId="0" borderId="77" xfId="0" applyFont="1" applyFill="1" applyBorder="1" applyAlignment="1">
      <alignment horizontal="center" vertical="center" shrinkToFit="1"/>
    </xf>
    <xf numFmtId="0" fontId="62" fillId="0" borderId="77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left" vertical="center"/>
    </xf>
    <xf numFmtId="0" fontId="27" fillId="24" borderId="26" xfId="0" quotePrefix="1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left" vertical="center" shrinkToFit="1"/>
    </xf>
    <xf numFmtId="0" fontId="27" fillId="0" borderId="39" xfId="0" applyFont="1" applyFill="1" applyBorder="1" applyAlignment="1">
      <alignment horizontal="left" vertical="center" shrinkToFit="1"/>
    </xf>
    <xf numFmtId="0" fontId="27" fillId="0" borderId="49" xfId="0" applyFont="1" applyFill="1" applyBorder="1" applyAlignment="1">
      <alignment horizontal="left" vertical="center" shrinkToFit="1"/>
    </xf>
    <xf numFmtId="0" fontId="27" fillId="0" borderId="27" xfId="0" applyFont="1" applyFill="1" applyBorder="1" applyAlignment="1">
      <alignment horizontal="left" vertical="center"/>
    </xf>
    <xf numFmtId="0" fontId="27" fillId="0" borderId="76" xfId="0" applyFont="1" applyFill="1" applyBorder="1" applyAlignment="1">
      <alignment horizontal="left" vertical="center"/>
    </xf>
    <xf numFmtId="0" fontId="27" fillId="27" borderId="41" xfId="0" applyFont="1" applyFill="1" applyBorder="1" applyAlignment="1">
      <alignment horizontal="left" vertical="center" shrinkToFit="1"/>
    </xf>
    <xf numFmtId="0" fontId="27" fillId="0" borderId="21" xfId="0" quotePrefix="1" applyFont="1" applyFill="1" applyBorder="1" applyAlignment="1">
      <alignment horizontal="right" vertical="center"/>
    </xf>
    <xf numFmtId="166" fontId="27" fillId="24" borderId="11" xfId="0" applyNumberFormat="1" applyFont="1" applyFill="1" applyBorder="1" applyAlignment="1">
      <alignment horizontal="center" vertical="center"/>
    </xf>
    <xf numFmtId="166" fontId="27" fillId="24" borderId="27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 shrinkToFit="1"/>
    </xf>
    <xf numFmtId="0" fontId="27" fillId="27" borderId="25" xfId="0" applyFont="1" applyFill="1" applyBorder="1" applyAlignment="1">
      <alignment horizontal="left" vertical="center" shrinkToFit="1"/>
    </xf>
    <xf numFmtId="0" fontId="27" fillId="27" borderId="0" xfId="0" applyFont="1" applyFill="1" applyBorder="1" applyAlignment="1">
      <alignment horizontal="left" vertical="center" shrinkToFit="1"/>
    </xf>
    <xf numFmtId="0" fontId="27" fillId="0" borderId="26" xfId="0" quotePrefix="1" applyFont="1" applyFill="1" applyBorder="1" applyAlignment="1">
      <alignment horizontal="right" vertical="center"/>
    </xf>
    <xf numFmtId="166" fontId="27" fillId="24" borderId="40" xfId="0" applyNumberFormat="1" applyFont="1" applyFill="1" applyBorder="1" applyAlignment="1">
      <alignment horizontal="center" vertical="center"/>
    </xf>
    <xf numFmtId="0" fontId="27" fillId="24" borderId="36" xfId="0" applyFont="1" applyFill="1" applyBorder="1" applyAlignment="1">
      <alignment horizontal="left" vertical="center" shrinkToFit="1"/>
    </xf>
    <xf numFmtId="0" fontId="27" fillId="24" borderId="18" xfId="0" applyFont="1" applyFill="1" applyBorder="1" applyAlignment="1">
      <alignment horizontal="left" vertical="center" shrinkToFit="1"/>
    </xf>
    <xf numFmtId="0" fontId="27" fillId="24" borderId="37" xfId="0" applyFont="1" applyFill="1" applyBorder="1" applyAlignment="1">
      <alignment horizontal="left" vertical="center"/>
    </xf>
    <xf numFmtId="0" fontId="27" fillId="24" borderId="41" xfId="0" quotePrefix="1" applyFont="1" applyFill="1" applyBorder="1" applyAlignment="1">
      <alignment horizontal="right" vertical="center"/>
    </xf>
    <xf numFmtId="0" fontId="27" fillId="0" borderId="77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center" vertical="center" shrinkToFit="1"/>
    </xf>
    <xf numFmtId="0" fontId="27" fillId="24" borderId="80" xfId="0" applyFont="1" applyFill="1" applyBorder="1" applyAlignment="1">
      <alignment horizontal="left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2" xfId="0" quotePrefix="1" applyFont="1" applyFill="1" applyBorder="1" applyAlignment="1">
      <alignment horizontal="right" vertical="center"/>
    </xf>
    <xf numFmtId="0" fontId="38" fillId="25" borderId="48" xfId="0" applyFont="1" applyFill="1" applyBorder="1"/>
    <xf numFmtId="0" fontId="38" fillId="25" borderId="74" xfId="0" applyFont="1" applyFill="1" applyBorder="1"/>
    <xf numFmtId="44" fontId="43" fillId="25" borderId="25" xfId="31" applyFont="1" applyFill="1" applyBorder="1" applyAlignment="1">
      <alignment horizontal="center" vertical="center"/>
    </xf>
    <xf numFmtId="0" fontId="56" fillId="0" borderId="13" xfId="0" applyFont="1" applyBorder="1"/>
    <xf numFmtId="0" fontId="56" fillId="0" borderId="0" xfId="0" applyFont="1" applyFill="1" applyAlignment="1">
      <alignment horizontal="left"/>
    </xf>
    <xf numFmtId="0" fontId="57" fillId="0" borderId="0" xfId="0" applyFont="1" applyFill="1"/>
    <xf numFmtId="0" fontId="58" fillId="0" borderId="0" xfId="0" applyFont="1" applyFill="1" applyBorder="1" applyAlignment="1">
      <alignment horizontal="left"/>
    </xf>
    <xf numFmtId="166" fontId="27" fillId="24" borderId="48" xfId="0" applyNumberFormat="1" applyFont="1" applyFill="1" applyBorder="1" applyAlignment="1">
      <alignment horizontal="center" vertical="center"/>
    </xf>
    <xf numFmtId="44" fontId="27" fillId="27" borderId="75" xfId="31" applyFont="1" applyFill="1" applyBorder="1" applyAlignment="1">
      <alignment horizontal="center" vertical="center"/>
    </xf>
    <xf numFmtId="44" fontId="27" fillId="27" borderId="57" xfId="31" applyFont="1" applyFill="1" applyBorder="1" applyAlignment="1">
      <alignment horizontal="center" vertical="center"/>
    </xf>
    <xf numFmtId="44" fontId="27" fillId="24" borderId="63" xfId="31" applyFont="1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center" vertical="center"/>
    </xf>
    <xf numFmtId="44" fontId="27" fillId="27" borderId="63" xfId="31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44" fontId="27" fillId="27" borderId="10" xfId="31" applyFont="1" applyFill="1" applyBorder="1" applyAlignment="1">
      <alignment horizontal="center" vertical="center"/>
    </xf>
    <xf numFmtId="0" fontId="27" fillId="24" borderId="74" xfId="0" applyFont="1" applyFill="1" applyBorder="1" applyAlignment="1">
      <alignment horizontal="center" vertical="center" shrinkToFit="1"/>
    </xf>
    <xf numFmtId="0" fontId="27" fillId="24" borderId="74" xfId="0" applyFont="1" applyFill="1" applyBorder="1" applyAlignment="1">
      <alignment horizontal="left" vertical="center"/>
    </xf>
    <xf numFmtId="0" fontId="27" fillId="24" borderId="75" xfId="0" applyFont="1" applyFill="1" applyBorder="1" applyAlignment="1">
      <alignment horizontal="left" vertical="center"/>
    </xf>
    <xf numFmtId="0" fontId="27" fillId="24" borderId="69" xfId="0" quotePrefix="1" applyFont="1" applyFill="1" applyBorder="1" applyAlignment="1">
      <alignment horizontal="right" vertical="center"/>
    </xf>
    <xf numFmtId="0" fontId="60" fillId="25" borderId="11" xfId="0" applyFont="1" applyFill="1" applyBorder="1"/>
    <xf numFmtId="0" fontId="60" fillId="25" borderId="10" xfId="0" applyFont="1" applyFill="1" applyBorder="1" applyAlignment="1">
      <alignment horizontal="left"/>
    </xf>
    <xf numFmtId="0" fontId="61" fillId="25" borderId="10" xfId="0" applyFont="1" applyFill="1" applyBorder="1" applyAlignment="1">
      <alignment vertical="center"/>
    </xf>
    <xf numFmtId="166" fontId="27" fillId="24" borderId="75" xfId="0" applyNumberFormat="1" applyFont="1" applyFill="1" applyBorder="1" applyAlignment="1">
      <alignment horizontal="center" vertical="center"/>
    </xf>
    <xf numFmtId="0" fontId="27" fillId="27" borderId="75" xfId="0" applyFont="1" applyFill="1" applyBorder="1" applyAlignment="1">
      <alignment horizontal="left" vertical="center" shrinkToFit="1"/>
    </xf>
    <xf numFmtId="0" fontId="27" fillId="27" borderId="60" xfId="0" applyFont="1" applyFill="1" applyBorder="1" applyAlignment="1">
      <alignment horizontal="left" vertical="center" shrinkToFit="1"/>
    </xf>
    <xf numFmtId="0" fontId="27" fillId="27" borderId="69" xfId="0" applyFont="1" applyFill="1" applyBorder="1" applyAlignment="1">
      <alignment horizontal="left" vertical="center" shrinkToFit="1"/>
    </xf>
    <xf numFmtId="0" fontId="27" fillId="27" borderId="76" xfId="0" applyFont="1" applyFill="1" applyBorder="1" applyAlignment="1">
      <alignment horizontal="left" vertical="center" shrinkToFit="1"/>
    </xf>
    <xf numFmtId="0" fontId="27" fillId="27" borderId="20" xfId="0" applyFont="1" applyFill="1" applyBorder="1" applyAlignment="1">
      <alignment horizontal="left" vertical="center" shrinkToFit="1"/>
    </xf>
    <xf numFmtId="0" fontId="27" fillId="24" borderId="37" xfId="0" applyFont="1" applyFill="1" applyBorder="1" applyAlignment="1">
      <alignment horizontal="center" vertical="center" shrinkToFit="1"/>
    </xf>
    <xf numFmtId="0" fontId="27" fillId="24" borderId="42" xfId="0" applyFont="1" applyFill="1" applyBorder="1" applyAlignment="1">
      <alignment horizontal="left" vertical="center"/>
    </xf>
    <xf numFmtId="0" fontId="27" fillId="27" borderId="21" xfId="0" applyFont="1" applyFill="1" applyBorder="1" applyAlignment="1">
      <alignment horizontal="left" vertical="center" shrinkToFit="1"/>
    </xf>
    <xf numFmtId="0" fontId="27" fillId="24" borderId="39" xfId="0" applyFont="1" applyFill="1" applyBorder="1" applyAlignment="1">
      <alignment horizontal="left" vertical="center" shrinkToFit="1"/>
    </xf>
    <xf numFmtId="0" fontId="27" fillId="24" borderId="0" xfId="0" applyFont="1" applyFill="1" applyBorder="1" applyAlignment="1">
      <alignment horizontal="center" vertical="center" shrinkToFit="1"/>
    </xf>
    <xf numFmtId="0" fontId="27" fillId="24" borderId="27" xfId="0" applyFont="1" applyFill="1" applyBorder="1" applyAlignment="1">
      <alignment horizontal="left" vertical="center"/>
    </xf>
    <xf numFmtId="0" fontId="27" fillId="24" borderId="33" xfId="0" applyFont="1" applyFill="1" applyBorder="1" applyAlignment="1">
      <alignment horizontal="left" vertical="center"/>
    </xf>
    <xf numFmtId="0" fontId="27" fillId="24" borderId="34" xfId="0" quotePrefix="1" applyFont="1" applyFill="1" applyBorder="1" applyAlignment="1">
      <alignment horizontal="right" vertical="center"/>
    </xf>
    <xf numFmtId="0" fontId="27" fillId="27" borderId="38" xfId="0" applyFont="1" applyFill="1" applyBorder="1" applyAlignment="1">
      <alignment horizontal="left" vertical="center" shrinkToFit="1"/>
    </xf>
    <xf numFmtId="0" fontId="27" fillId="24" borderId="49" xfId="0" applyFont="1" applyFill="1" applyBorder="1" applyAlignment="1">
      <alignment horizontal="center" vertical="center" shrinkToFit="1"/>
    </xf>
    <xf numFmtId="0" fontId="27" fillId="24" borderId="77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center"/>
    </xf>
    <xf numFmtId="0" fontId="27" fillId="24" borderId="40" xfId="0" applyFont="1" applyFill="1" applyBorder="1" applyAlignment="1">
      <alignment horizontal="left" vertical="center"/>
    </xf>
    <xf numFmtId="0" fontId="27" fillId="27" borderId="61" xfId="0" applyFont="1" applyFill="1" applyBorder="1" applyAlignment="1">
      <alignment horizontal="left" vertical="center" shrinkToFit="1"/>
    </xf>
    <xf numFmtId="0" fontId="27" fillId="24" borderId="30" xfId="0" applyFont="1" applyFill="1" applyBorder="1" applyAlignment="1">
      <alignment horizontal="left" vertical="center"/>
    </xf>
    <xf numFmtId="0" fontId="27" fillId="27" borderId="78" xfId="0" applyFont="1" applyFill="1" applyBorder="1" applyAlignment="1">
      <alignment horizontal="left" vertical="center" shrinkToFit="1"/>
    </xf>
    <xf numFmtId="0" fontId="27" fillId="27" borderId="65" xfId="0" applyFont="1" applyFill="1" applyBorder="1" applyAlignment="1">
      <alignment horizontal="left" vertical="center" shrinkToFit="1"/>
    </xf>
    <xf numFmtId="0" fontId="27" fillId="24" borderId="53" xfId="0" applyFont="1" applyFill="1" applyBorder="1" applyAlignment="1">
      <alignment horizontal="left" vertical="center" shrinkToFit="1"/>
    </xf>
    <xf numFmtId="0" fontId="27" fillId="24" borderId="81" xfId="0" applyFont="1" applyFill="1" applyBorder="1" applyAlignment="1">
      <alignment horizontal="center" vertical="center" shrinkToFit="1"/>
    </xf>
    <xf numFmtId="0" fontId="27" fillId="24" borderId="79" xfId="0" applyFont="1" applyFill="1" applyBorder="1" applyAlignment="1">
      <alignment horizontal="left" vertical="center"/>
    </xf>
    <xf numFmtId="0" fontId="27" fillId="24" borderId="81" xfId="0" applyFont="1" applyFill="1" applyBorder="1" applyAlignment="1">
      <alignment horizontal="left" vertical="center"/>
    </xf>
    <xf numFmtId="0" fontId="27" fillId="24" borderId="82" xfId="0" quotePrefix="1" applyFont="1" applyFill="1" applyBorder="1" applyAlignment="1">
      <alignment horizontal="right" vertical="center"/>
    </xf>
    <xf numFmtId="0" fontId="60" fillId="25" borderId="27" xfId="0" applyFont="1" applyFill="1" applyBorder="1"/>
    <xf numFmtId="44" fontId="43" fillId="25" borderId="50" xfId="31" applyFont="1" applyFill="1" applyBorder="1" applyAlignment="1">
      <alignment horizontal="center" vertical="center"/>
    </xf>
    <xf numFmtId="44" fontId="43" fillId="25" borderId="58" xfId="31" applyFont="1" applyFill="1" applyBorder="1" applyAlignment="1">
      <alignment horizontal="center" vertical="center"/>
    </xf>
    <xf numFmtId="44" fontId="43" fillId="25" borderId="43" xfId="31" applyFont="1" applyFill="1" applyBorder="1" applyAlignment="1">
      <alignment horizontal="center"/>
    </xf>
    <xf numFmtId="0" fontId="60" fillId="25" borderId="86" xfId="0" applyFont="1" applyFill="1" applyBorder="1" applyAlignment="1">
      <alignment horizontal="left" indent="1" shrinkToFit="1"/>
    </xf>
    <xf numFmtId="0" fontId="60" fillId="25" borderId="13" xfId="0" applyFont="1" applyFill="1" applyBorder="1" applyAlignment="1">
      <alignment horizontal="left"/>
    </xf>
    <xf numFmtId="0" fontId="61" fillId="25" borderId="13" xfId="0" applyFont="1" applyFill="1" applyBorder="1" applyAlignment="1">
      <alignment vertical="center"/>
    </xf>
    <xf numFmtId="0" fontId="62" fillId="24" borderId="47" xfId="0" applyFont="1" applyFill="1" applyBorder="1" applyAlignment="1">
      <alignment horizontal="center" shrinkToFit="1"/>
    </xf>
    <xf numFmtId="0" fontId="62" fillId="24" borderId="46" xfId="0" applyFont="1" applyFill="1" applyBorder="1" applyAlignment="1">
      <alignment horizontal="center" shrinkToFit="1"/>
    </xf>
    <xf numFmtId="0" fontId="62" fillId="24" borderId="43" xfId="0" applyFont="1" applyFill="1" applyBorder="1" applyAlignment="1">
      <alignment horizontal="center" shrinkToFit="1"/>
    </xf>
    <xf numFmtId="43" fontId="56" fillId="0" borderId="0" xfId="0" applyNumberFormat="1" applyFont="1" applyFill="1"/>
    <xf numFmtId="0" fontId="58" fillId="0" borderId="0" xfId="0" applyNumberFormat="1" applyFont="1" applyFill="1" applyAlignment="1">
      <alignment horizontal="left"/>
    </xf>
    <xf numFmtId="44" fontId="27" fillId="27" borderId="60" xfId="31" applyFont="1" applyFill="1" applyBorder="1" applyAlignment="1">
      <alignment horizontal="center" vertical="center"/>
    </xf>
    <xf numFmtId="44" fontId="27" fillId="24" borderId="60" xfId="31" applyFont="1" applyFill="1" applyBorder="1" applyAlignment="1">
      <alignment horizontal="center" vertical="center"/>
    </xf>
    <xf numFmtId="44" fontId="27" fillId="24" borderId="10" xfId="31" applyFont="1" applyFill="1" applyBorder="1" applyAlignment="1">
      <alignment horizontal="center" vertical="center"/>
    </xf>
    <xf numFmtId="44" fontId="27" fillId="24" borderId="57" xfId="31" applyFont="1" applyFill="1" applyBorder="1" applyAlignment="1">
      <alignment horizontal="center" vertical="center"/>
    </xf>
    <xf numFmtId="0" fontId="27" fillId="24" borderId="60" xfId="0" applyFont="1" applyFill="1" applyBorder="1" applyAlignment="1">
      <alignment horizontal="center" vertical="center"/>
    </xf>
    <xf numFmtId="44" fontId="27" fillId="27" borderId="69" xfId="31" applyFont="1" applyFill="1" applyBorder="1" applyAlignment="1">
      <alignment horizontal="center" vertical="center"/>
    </xf>
    <xf numFmtId="0" fontId="27" fillId="24" borderId="69" xfId="0" applyFont="1" applyFill="1" applyBorder="1" applyAlignment="1">
      <alignment horizontal="center" vertical="center" shrinkToFit="1"/>
    </xf>
    <xf numFmtId="0" fontId="27" fillId="24" borderId="69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left" vertical="center"/>
    </xf>
    <xf numFmtId="0" fontId="27" fillId="27" borderId="37" xfId="0" applyFont="1" applyFill="1" applyBorder="1" applyAlignment="1">
      <alignment horizontal="center" vertical="center"/>
    </xf>
    <xf numFmtId="44" fontId="27" fillId="27" borderId="21" xfId="31" applyFont="1" applyFill="1" applyBorder="1" applyAlignment="1">
      <alignment horizontal="center" vertical="center"/>
    </xf>
    <xf numFmtId="44" fontId="27" fillId="24" borderId="21" xfId="31" applyFont="1" applyFill="1" applyBorder="1" applyAlignment="1">
      <alignment horizontal="center" vertical="center"/>
    </xf>
    <xf numFmtId="44" fontId="27" fillId="24" borderId="37" xfId="31" applyFont="1" applyFill="1" applyBorder="1" applyAlignment="1">
      <alignment horizontal="center" vertical="center"/>
    </xf>
    <xf numFmtId="44" fontId="27" fillId="24" borderId="18" xfId="31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44" fontId="27" fillId="27" borderId="41" xfId="31" applyFont="1" applyFill="1" applyBorder="1" applyAlignment="1">
      <alignment horizontal="center" vertical="center"/>
    </xf>
    <xf numFmtId="0" fontId="27" fillId="24" borderId="41" xfId="0" applyFont="1" applyFill="1" applyBorder="1" applyAlignment="1">
      <alignment horizontal="center" vertical="center" shrinkToFit="1"/>
    </xf>
    <xf numFmtId="0" fontId="27" fillId="24" borderId="41" xfId="0" applyFont="1" applyFill="1" applyBorder="1" applyAlignment="1">
      <alignment horizontal="left" vertical="center"/>
    </xf>
    <xf numFmtId="0" fontId="56" fillId="0" borderId="11" xfId="0" applyFont="1" applyFill="1" applyBorder="1"/>
    <xf numFmtId="0" fontId="27" fillId="27" borderId="49" xfId="0" applyFont="1" applyFill="1" applyBorder="1" applyAlignment="1">
      <alignment horizontal="center" vertical="center"/>
    </xf>
    <xf numFmtId="44" fontId="27" fillId="27" borderId="20" xfId="31" applyFont="1" applyFill="1" applyBorder="1" applyAlignment="1">
      <alignment horizontal="center" vertical="center"/>
    </xf>
    <xf numFmtId="44" fontId="27" fillId="24" borderId="20" xfId="31" applyFont="1" applyFill="1" applyBorder="1" applyAlignment="1">
      <alignment horizontal="center" vertical="center"/>
    </xf>
    <xf numFmtId="44" fontId="27" fillId="24" borderId="49" xfId="31" applyFont="1" applyFill="1" applyBorder="1" applyAlignment="1">
      <alignment horizontal="center" vertical="center"/>
    </xf>
    <xf numFmtId="44" fontId="27" fillId="24" borderId="19" xfId="31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44" fontId="27" fillId="27" borderId="49" xfId="31" applyFont="1" applyFill="1" applyBorder="1" applyAlignment="1">
      <alignment horizontal="center" vertical="center"/>
    </xf>
    <xf numFmtId="44" fontId="27" fillId="27" borderId="51" xfId="31" applyFont="1" applyFill="1" applyBorder="1" applyAlignment="1">
      <alignment horizontal="center" vertical="center"/>
    </xf>
    <xf numFmtId="0" fontId="27" fillId="24" borderId="51" xfId="0" applyFont="1" applyFill="1" applyBorder="1" applyAlignment="1">
      <alignment horizontal="center" vertical="center" shrinkToFit="1"/>
    </xf>
    <xf numFmtId="0" fontId="27" fillId="24" borderId="51" xfId="0" applyFont="1" applyFill="1" applyBorder="1" applyAlignment="1">
      <alignment horizontal="left" vertical="center"/>
    </xf>
    <xf numFmtId="0" fontId="27" fillId="24" borderId="49" xfId="0" applyFont="1" applyFill="1" applyBorder="1" applyAlignment="1">
      <alignment horizontal="left" vertical="center"/>
    </xf>
    <xf numFmtId="0" fontId="27" fillId="24" borderId="51" xfId="0" quotePrefix="1" applyFont="1" applyFill="1" applyBorder="1" applyAlignment="1">
      <alignment horizontal="right" vertical="center"/>
    </xf>
    <xf numFmtId="0" fontId="27" fillId="24" borderId="37" xfId="0" quotePrefix="1" applyFont="1" applyFill="1" applyBorder="1" applyAlignment="1">
      <alignment horizontal="right" vertical="center"/>
    </xf>
    <xf numFmtId="0" fontId="27" fillId="24" borderId="26" xfId="0" applyFont="1" applyFill="1" applyBorder="1" applyAlignment="1">
      <alignment horizontal="left" vertical="center"/>
    </xf>
    <xf numFmtId="166" fontId="26" fillId="25" borderId="0" xfId="0" applyNumberFormat="1" applyFont="1" applyFill="1" applyBorder="1" applyAlignment="1">
      <alignment horizontal="center"/>
    </xf>
    <xf numFmtId="166" fontId="60" fillId="25" borderId="26" xfId="0" applyNumberFormat="1" applyFont="1" applyFill="1" applyBorder="1" applyAlignment="1">
      <alignment horizontal="center"/>
    </xf>
    <xf numFmtId="0" fontId="43" fillId="25" borderId="0" xfId="31" applyNumberFormat="1" applyFont="1" applyFill="1" applyBorder="1" applyAlignment="1">
      <alignment horizontal="center"/>
    </xf>
    <xf numFmtId="0" fontId="43" fillId="25" borderId="22" xfId="31" applyNumberFormat="1" applyFont="1" applyFill="1" applyBorder="1" applyAlignment="1">
      <alignment horizontal="center"/>
    </xf>
    <xf numFmtId="0" fontId="43" fillId="25" borderId="22" xfId="31" applyNumberFormat="1" applyFont="1" applyFill="1" applyBorder="1" applyAlignment="1">
      <alignment horizontal="center" vertical="center"/>
    </xf>
    <xf numFmtId="0" fontId="43" fillId="25" borderId="0" xfId="31" applyNumberFormat="1" applyFont="1" applyFill="1" applyBorder="1" applyAlignment="1">
      <alignment horizontal="center" vertical="center"/>
    </xf>
    <xf numFmtId="0" fontId="43" fillId="25" borderId="50" xfId="31" applyNumberFormat="1" applyFont="1" applyFill="1" applyBorder="1" applyAlignment="1">
      <alignment horizontal="center" vertical="center"/>
    </xf>
    <xf numFmtId="44" fontId="27" fillId="25" borderId="0" xfId="31" applyFont="1" applyFill="1" applyBorder="1" applyAlignment="1">
      <alignment horizontal="center"/>
    </xf>
    <xf numFmtId="0" fontId="31" fillId="25" borderId="13" xfId="0" applyFont="1" applyFill="1" applyBorder="1" applyAlignment="1">
      <alignment horizontal="left" indent="1" shrinkToFit="1"/>
    </xf>
    <xf numFmtId="0" fontId="27" fillId="25" borderId="12" xfId="0" applyFont="1" applyFill="1" applyBorder="1"/>
    <xf numFmtId="166" fontId="26" fillId="25" borderId="44" xfId="0" applyNumberFormat="1" applyFont="1" applyFill="1" applyBorder="1" applyAlignment="1">
      <alignment horizontal="center"/>
    </xf>
    <xf numFmtId="166" fontId="60" fillId="25" borderId="43" xfId="0" applyNumberFormat="1" applyFont="1" applyFill="1" applyBorder="1" applyAlignment="1">
      <alignment horizontal="center"/>
    </xf>
    <xf numFmtId="0" fontId="43" fillId="25" borderId="50" xfId="31" applyNumberFormat="1" applyFont="1" applyFill="1" applyBorder="1" applyAlignment="1">
      <alignment horizontal="center"/>
    </xf>
    <xf numFmtId="0" fontId="31" fillId="25" borderId="86" xfId="0" applyFont="1" applyFill="1" applyBorder="1" applyAlignment="1">
      <alignment horizontal="left" indent="1" shrinkToFit="1"/>
    </xf>
    <xf numFmtId="44" fontId="27" fillId="24" borderId="84" xfId="31" applyFont="1" applyFill="1" applyBorder="1" applyAlignment="1">
      <alignment horizontal="center" vertical="center"/>
    </xf>
    <xf numFmtId="44" fontId="27" fillId="24" borderId="59" xfId="31" applyFont="1" applyFill="1" applyBorder="1" applyAlignment="1">
      <alignment horizontal="center" vertical="center"/>
    </xf>
    <xf numFmtId="0" fontId="27" fillId="24" borderId="59" xfId="0" applyFont="1" applyFill="1" applyBorder="1" applyAlignment="1">
      <alignment horizontal="center" vertical="center"/>
    </xf>
    <xf numFmtId="44" fontId="27" fillId="27" borderId="59" xfId="31" applyFont="1" applyFill="1" applyBorder="1" applyAlignment="1">
      <alignment horizontal="center" vertical="center"/>
    </xf>
    <xf numFmtId="0" fontId="27" fillId="27" borderId="55" xfId="0" applyFont="1" applyFill="1" applyBorder="1" applyAlignment="1">
      <alignment horizontal="center" vertical="center"/>
    </xf>
    <xf numFmtId="44" fontId="27" fillId="27" borderId="55" xfId="31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 shrinkToFit="1"/>
    </xf>
    <xf numFmtId="0" fontId="27" fillId="24" borderId="72" xfId="0" applyFont="1" applyFill="1" applyBorder="1" applyAlignment="1">
      <alignment horizontal="left" vertical="center"/>
    </xf>
    <xf numFmtId="44" fontId="27" fillId="24" borderId="40" xfId="31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horizontal="center" vertical="center"/>
    </xf>
    <xf numFmtId="44" fontId="27" fillId="27" borderId="39" xfId="31" applyFont="1" applyFill="1" applyBorder="1" applyAlignment="1">
      <alignment horizontal="center" vertical="center"/>
    </xf>
    <xf numFmtId="0" fontId="27" fillId="24" borderId="42" xfId="0" applyFont="1" applyFill="1" applyBorder="1" applyAlignment="1">
      <alignment horizontal="center" vertical="center" shrinkToFit="1"/>
    </xf>
    <xf numFmtId="44" fontId="27" fillId="24" borderId="76" xfId="31" applyFont="1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center" vertical="center"/>
    </xf>
    <xf numFmtId="44" fontId="27" fillId="27" borderId="52" xfId="31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 shrinkToFit="1"/>
    </xf>
    <xf numFmtId="44" fontId="27" fillId="24" borderId="56" xfId="31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 shrinkToFit="1"/>
    </xf>
    <xf numFmtId="0" fontId="27" fillId="24" borderId="86" xfId="0" applyFont="1" applyFill="1" applyBorder="1" applyAlignment="1">
      <alignment horizontal="left" vertical="center"/>
    </xf>
    <xf numFmtId="0" fontId="27" fillId="24" borderId="12" xfId="0" quotePrefix="1" applyFont="1" applyFill="1" applyBorder="1" applyAlignment="1">
      <alignment horizontal="right" vertical="center"/>
    </xf>
    <xf numFmtId="0" fontId="31" fillId="25" borderId="11" xfId="0" applyFont="1" applyFill="1" applyBorder="1"/>
    <xf numFmtId="44" fontId="27" fillId="25" borderId="10" xfId="31" applyFont="1" applyFill="1" applyBorder="1" applyAlignment="1">
      <alignment horizontal="center"/>
    </xf>
    <xf numFmtId="0" fontId="31" fillId="25" borderId="75" xfId="0" applyFont="1" applyFill="1" applyBorder="1" applyAlignment="1">
      <alignment horizontal="left" indent="1" shrinkToFit="1"/>
    </xf>
    <xf numFmtId="0" fontId="31" fillId="25" borderId="10" xfId="0" applyFont="1" applyFill="1" applyBorder="1" applyAlignment="1">
      <alignment horizontal="left"/>
    </xf>
    <xf numFmtId="0" fontId="27" fillId="25" borderId="69" xfId="0" applyFont="1" applyFill="1" applyBorder="1"/>
    <xf numFmtId="166" fontId="27" fillId="24" borderId="73" xfId="0" applyNumberFormat="1" applyFont="1" applyFill="1" applyBorder="1" applyAlignment="1">
      <alignment horizontal="center" vertical="center"/>
    </xf>
    <xf numFmtId="44" fontId="27" fillId="24" borderId="54" xfId="31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 shrinkToFit="1"/>
    </xf>
    <xf numFmtId="0" fontId="56" fillId="0" borderId="11" xfId="0" applyFont="1" applyBorder="1"/>
    <xf numFmtId="166" fontId="27" fillId="24" borderId="41" xfId="0" applyNumberFormat="1" applyFont="1" applyFill="1" applyBorder="1" applyAlignment="1">
      <alignment horizontal="center" vertical="center"/>
    </xf>
    <xf numFmtId="166" fontId="27" fillId="24" borderId="82" xfId="0" applyNumberFormat="1" applyFont="1" applyFill="1" applyBorder="1" applyAlignment="1">
      <alignment horizontal="center" vertical="center"/>
    </xf>
    <xf numFmtId="44" fontId="27" fillId="24" borderId="65" xfId="31" applyFont="1" applyFill="1" applyBorder="1" applyAlignment="1">
      <alignment horizontal="center" vertical="center"/>
    </xf>
    <xf numFmtId="44" fontId="27" fillId="24" borderId="53" xfId="31" applyFont="1" applyFill="1" applyBorder="1" applyAlignment="1">
      <alignment horizontal="center" vertical="center"/>
    </xf>
    <xf numFmtId="44" fontId="27" fillId="24" borderId="80" xfId="31" applyFont="1" applyFill="1" applyBorder="1" applyAlignment="1">
      <alignment horizontal="center" vertical="center"/>
    </xf>
    <xf numFmtId="44" fontId="27" fillId="27" borderId="80" xfId="31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left" vertical="center"/>
    </xf>
    <xf numFmtId="0" fontId="31" fillId="25" borderId="27" xfId="0" applyFont="1" applyFill="1" applyBorder="1"/>
    <xf numFmtId="44" fontId="43" fillId="25" borderId="28" xfId="31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left"/>
    </xf>
    <xf numFmtId="0" fontId="27" fillId="27" borderId="80" xfId="0" applyFont="1" applyFill="1" applyBorder="1" applyAlignment="1">
      <alignment horizontal="left" vertical="center" shrinkToFit="1"/>
    </xf>
    <xf numFmtId="0" fontId="27" fillId="0" borderId="79" xfId="0" applyFont="1" applyFill="1" applyBorder="1" applyAlignment="1">
      <alignment horizontal="left" vertical="center"/>
    </xf>
    <xf numFmtId="0" fontId="27" fillId="0" borderId="81" xfId="0" applyFont="1" applyFill="1" applyBorder="1" applyAlignment="1">
      <alignment horizontal="left" vertical="center"/>
    </xf>
    <xf numFmtId="0" fontId="31" fillId="25" borderId="74" xfId="0" applyFont="1" applyFill="1" applyBorder="1"/>
    <xf numFmtId="0" fontId="31" fillId="25" borderId="83" xfId="0" applyFont="1" applyFill="1" applyBorder="1" applyAlignment="1">
      <alignment horizontal="left" indent="1" shrinkToFit="1"/>
    </xf>
    <xf numFmtId="0" fontId="31" fillId="25" borderId="44" xfId="0" applyFont="1" applyFill="1" applyBorder="1" applyAlignment="1">
      <alignment horizontal="left"/>
    </xf>
    <xf numFmtId="0" fontId="27" fillId="25" borderId="43" xfId="0" applyFont="1" applyFill="1" applyBorder="1"/>
    <xf numFmtId="0" fontId="27" fillId="24" borderId="67" xfId="0" applyFont="1" applyFill="1" applyBorder="1" applyAlignment="1">
      <alignment horizontal="left" vertical="center" shrinkToFit="1"/>
    </xf>
    <xf numFmtId="0" fontId="58" fillId="0" borderId="0" xfId="0" applyNumberFormat="1" applyFont="1" applyAlignment="1">
      <alignment horizontal="left"/>
    </xf>
    <xf numFmtId="0" fontId="58" fillId="24" borderId="0" xfId="0" applyNumberFormat="1" applyFont="1" applyFill="1" applyBorder="1" applyAlignment="1">
      <alignment horizontal="left"/>
    </xf>
    <xf numFmtId="0" fontId="27" fillId="0" borderId="78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left" vertical="center"/>
    </xf>
    <xf numFmtId="0" fontId="62" fillId="24" borderId="58" xfId="0" applyFont="1" applyFill="1" applyBorder="1" applyAlignment="1">
      <alignment horizontal="center" shrinkToFit="1"/>
    </xf>
    <xf numFmtId="0" fontId="62" fillId="24" borderId="44" xfId="0" applyFont="1" applyFill="1" applyBorder="1" applyAlignment="1">
      <alignment horizontal="center" shrinkToFit="1"/>
    </xf>
    <xf numFmtId="0" fontId="69" fillId="0" borderId="0" xfId="0" applyFont="1" applyAlignment="1">
      <alignment horizontal="center" textRotation="255"/>
    </xf>
    <xf numFmtId="14" fontId="62" fillId="0" borderId="0" xfId="0" applyNumberFormat="1" applyFont="1" applyAlignment="1">
      <alignment horizontal="right"/>
    </xf>
    <xf numFmtId="0" fontId="70" fillId="0" borderId="0" xfId="0" applyFont="1" applyAlignment="1">
      <alignment horizontal="center"/>
    </xf>
    <xf numFmtId="0" fontId="71" fillId="24" borderId="0" xfId="0" applyFont="1" applyFill="1" applyBorder="1" applyAlignment="1">
      <alignment horizontal="center"/>
    </xf>
    <xf numFmtId="0" fontId="72" fillId="24" borderId="0" xfId="0" applyFont="1" applyFill="1"/>
    <xf numFmtId="0" fontId="74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73" fillId="0" borderId="0" xfId="0" applyFont="1" applyAlignment="1">
      <alignment horizontal="left" indent="9"/>
    </xf>
    <xf numFmtId="44" fontId="56" fillId="0" borderId="0" xfId="31" applyFont="1"/>
    <xf numFmtId="0" fontId="20" fillId="0" borderId="0" xfId="0" applyFont="1"/>
    <xf numFmtId="44" fontId="20" fillId="0" borderId="0" xfId="31" applyFont="1"/>
    <xf numFmtId="0" fontId="56" fillId="0" borderId="0" xfId="0" applyFont="1" applyBorder="1" applyAlignment="1">
      <alignment horizontal="center"/>
    </xf>
    <xf numFmtId="44" fontId="56" fillId="0" borderId="0" xfId="31" applyFont="1" applyBorder="1"/>
    <xf numFmtId="0" fontId="56" fillId="0" borderId="0" xfId="0" quotePrefix="1" applyFont="1" applyBorder="1" applyAlignment="1">
      <alignment horizontal="center"/>
    </xf>
    <xf numFmtId="0" fontId="76" fillId="0" borderId="0" xfId="0" applyFont="1" applyBorder="1"/>
    <xf numFmtId="0" fontId="77" fillId="0" borderId="0" xfId="0" applyFont="1"/>
    <xf numFmtId="0" fontId="77" fillId="0" borderId="0" xfId="0" quotePrefix="1" applyFont="1" applyBorder="1" applyAlignment="1">
      <alignment horizontal="center"/>
    </xf>
    <xf numFmtId="8" fontId="70" fillId="0" borderId="87" xfId="31" applyNumberFormat="1" applyFont="1" applyBorder="1"/>
    <xf numFmtId="0" fontId="56" fillId="0" borderId="88" xfId="0" applyFont="1" applyBorder="1"/>
    <xf numFmtId="8" fontId="70" fillId="0" borderId="89" xfId="0" applyNumberFormat="1" applyFont="1" applyBorder="1"/>
    <xf numFmtId="0" fontId="70" fillId="0" borderId="89" xfId="0" applyFont="1" applyBorder="1"/>
    <xf numFmtId="0" fontId="70" fillId="0" borderId="90" xfId="0" applyFont="1" applyBorder="1" applyAlignment="1">
      <alignment horizontal="center"/>
    </xf>
    <xf numFmtId="0" fontId="77" fillId="0" borderId="64" xfId="0" quotePrefix="1" applyFont="1" applyBorder="1" applyAlignment="1">
      <alignment horizontal="center"/>
    </xf>
    <xf numFmtId="44" fontId="77" fillId="0" borderId="57" xfId="31" applyFont="1" applyFill="1" applyBorder="1"/>
    <xf numFmtId="0" fontId="77" fillId="0" borderId="60" xfId="0" applyFont="1" applyBorder="1"/>
    <xf numFmtId="0" fontId="77" fillId="0" borderId="63" xfId="0" applyFont="1" applyBorder="1"/>
    <xf numFmtId="0" fontId="77" fillId="0" borderId="10" xfId="0" applyFont="1" applyBorder="1"/>
    <xf numFmtId="0" fontId="77" fillId="0" borderId="91" xfId="0" applyFont="1" applyBorder="1"/>
    <xf numFmtId="8" fontId="70" fillId="0" borderId="92" xfId="31" applyNumberFormat="1" applyFont="1" applyBorder="1"/>
    <xf numFmtId="0" fontId="77" fillId="0" borderId="93" xfId="0" applyFont="1" applyBorder="1"/>
    <xf numFmtId="8" fontId="70" fillId="0" borderId="94" xfId="0" applyNumberFormat="1" applyFont="1" applyBorder="1"/>
    <xf numFmtId="0" fontId="70" fillId="0" borderId="94" xfId="0" applyFont="1" applyBorder="1"/>
    <xf numFmtId="0" fontId="70" fillId="0" borderId="95" xfId="0" applyFont="1" applyBorder="1" applyAlignment="1">
      <alignment horizontal="center"/>
    </xf>
    <xf numFmtId="0" fontId="77" fillId="0" borderId="56" xfId="0" quotePrefix="1" applyFont="1" applyBorder="1" applyAlignment="1">
      <alignment horizontal="center"/>
    </xf>
    <xf numFmtId="44" fontId="77" fillId="0" borderId="53" xfId="31" applyFont="1" applyFill="1" applyBorder="1"/>
    <xf numFmtId="0" fontId="77" fillId="0" borderId="65" xfId="0" applyFont="1" applyBorder="1"/>
    <xf numFmtId="0" fontId="77" fillId="0" borderId="80" xfId="0" applyFont="1" applyBorder="1"/>
    <xf numFmtId="0" fontId="77" fillId="0" borderId="81" xfId="0" applyFont="1" applyBorder="1"/>
    <xf numFmtId="0" fontId="77" fillId="0" borderId="85" xfId="0" applyFont="1" applyBorder="1"/>
    <xf numFmtId="0" fontId="77" fillId="0" borderId="33" xfId="0" applyFont="1" applyBorder="1"/>
    <xf numFmtId="0" fontId="77" fillId="0" borderId="30" xfId="0" applyFont="1" applyBorder="1"/>
    <xf numFmtId="0" fontId="77" fillId="0" borderId="30" xfId="0" applyFont="1" applyFill="1" applyBorder="1"/>
    <xf numFmtId="0" fontId="56" fillId="0" borderId="35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77" fillId="0" borderId="67" xfId="0" quotePrefix="1" applyFont="1" applyBorder="1" applyAlignment="1">
      <alignment horizontal="center"/>
    </xf>
    <xf numFmtId="44" fontId="77" fillId="0" borderId="54" xfId="31" applyFont="1" applyFill="1" applyBorder="1"/>
    <xf numFmtId="0" fontId="77" fillId="0" borderId="66" xfId="0" applyFont="1" applyBorder="1"/>
    <xf numFmtId="0" fontId="77" fillId="0" borderId="59" xfId="0" applyFont="1" applyBorder="1"/>
    <xf numFmtId="0" fontId="77" fillId="0" borderId="55" xfId="0" applyFont="1" applyBorder="1"/>
    <xf numFmtId="0" fontId="77" fillId="0" borderId="20" xfId="0" applyFont="1" applyBorder="1"/>
    <xf numFmtId="0" fontId="77" fillId="0" borderId="68" xfId="0" applyFont="1" applyBorder="1"/>
    <xf numFmtId="0" fontId="77" fillId="0" borderId="40" xfId="0" applyFont="1" applyBorder="1"/>
    <xf numFmtId="0" fontId="77" fillId="0" borderId="37" xfId="0" applyFont="1" applyBorder="1"/>
    <xf numFmtId="0" fontId="77" fillId="0" borderId="37" xfId="0" applyFont="1" applyFill="1" applyBorder="1"/>
    <xf numFmtId="0" fontId="56" fillId="0" borderId="42" xfId="0" applyFont="1" applyBorder="1" applyAlignment="1">
      <alignment horizontal="center"/>
    </xf>
    <xf numFmtId="0" fontId="77" fillId="0" borderId="42" xfId="0" applyFont="1" applyBorder="1" applyAlignment="1">
      <alignment horizontal="center"/>
    </xf>
    <xf numFmtId="0" fontId="77" fillId="0" borderId="62" xfId="0" quotePrefix="1" applyFont="1" applyBorder="1" applyAlignment="1">
      <alignment horizontal="center"/>
    </xf>
    <xf numFmtId="44" fontId="77" fillId="0" borderId="19" xfId="31" applyFont="1" applyFill="1" applyBorder="1"/>
    <xf numFmtId="0" fontId="77" fillId="0" borderId="52" xfId="0" applyFont="1" applyBorder="1"/>
    <xf numFmtId="0" fontId="77" fillId="0" borderId="49" xfId="0" applyFont="1" applyBorder="1"/>
    <xf numFmtId="0" fontId="77" fillId="0" borderId="61" xfId="0" applyFont="1" applyBorder="1"/>
    <xf numFmtId="0" fontId="77" fillId="24" borderId="40" xfId="0" applyFont="1" applyFill="1" applyBorder="1"/>
    <xf numFmtId="0" fontId="77" fillId="24" borderId="37" xfId="0" applyFont="1" applyFill="1" applyBorder="1"/>
    <xf numFmtId="0" fontId="78" fillId="24" borderId="37" xfId="0" applyFont="1" applyFill="1" applyBorder="1"/>
    <xf numFmtId="0" fontId="77" fillId="24" borderId="42" xfId="0" applyFont="1" applyFill="1" applyBorder="1" applyAlignment="1">
      <alignment horizontal="center"/>
    </xf>
    <xf numFmtId="0" fontId="79" fillId="25" borderId="11" xfId="0" applyFont="1" applyFill="1" applyBorder="1" applyAlignment="1">
      <alignment horizontal="center"/>
    </xf>
    <xf numFmtId="44" fontId="79" fillId="25" borderId="48" xfId="31" applyFont="1" applyFill="1" applyBorder="1"/>
    <xf numFmtId="0" fontId="79" fillId="25" borderId="0" xfId="0" applyFont="1" applyFill="1" applyBorder="1"/>
    <xf numFmtId="0" fontId="80" fillId="25" borderId="26" xfId="0" applyFont="1" applyFill="1" applyBorder="1"/>
    <xf numFmtId="0" fontId="0" fillId="0" borderId="40" xfId="0" applyBorder="1"/>
    <xf numFmtId="0" fontId="0" fillId="0" borderId="37" xfId="0" applyBorder="1"/>
    <xf numFmtId="0" fontId="77" fillId="0" borderId="42" xfId="0" applyFont="1" applyFill="1" applyBorder="1" applyAlignment="1">
      <alignment horizontal="center"/>
    </xf>
    <xf numFmtId="0" fontId="77" fillId="0" borderId="27" xfId="0" applyFont="1" applyBorder="1"/>
    <xf numFmtId="0" fontId="77" fillId="0" borderId="36" xfId="0" quotePrefix="1" applyFont="1" applyBorder="1" applyAlignment="1">
      <alignment horizontal="center"/>
    </xf>
    <xf numFmtId="44" fontId="77" fillId="0" borderId="18" xfId="31" applyFont="1" applyFill="1" applyBorder="1"/>
    <xf numFmtId="0" fontId="77" fillId="0" borderId="21" xfId="0" applyFont="1" applyBorder="1"/>
    <xf numFmtId="0" fontId="77" fillId="0" borderId="39" xfId="0" applyFont="1" applyBorder="1"/>
    <xf numFmtId="0" fontId="0" fillId="0" borderId="11" xfId="0" applyBorder="1"/>
    <xf numFmtId="44" fontId="77" fillId="0" borderId="37" xfId="31" applyFont="1" applyBorder="1"/>
    <xf numFmtId="0" fontId="0" fillId="0" borderId="0" xfId="0" applyBorder="1"/>
    <xf numFmtId="44" fontId="81" fillId="0" borderId="40" xfId="31" applyFont="1" applyBorder="1"/>
    <xf numFmtId="0" fontId="77" fillId="0" borderId="38" xfId="0" applyFont="1" applyBorder="1"/>
    <xf numFmtId="44" fontId="81" fillId="24" borderId="76" xfId="31" applyFont="1" applyFill="1" applyBorder="1"/>
    <xf numFmtId="0" fontId="77" fillId="24" borderId="49" xfId="0" applyFont="1" applyFill="1" applyBorder="1"/>
    <xf numFmtId="0" fontId="56" fillId="0" borderId="77" xfId="0" applyFont="1" applyBorder="1" applyAlignment="1">
      <alignment horizontal="center"/>
    </xf>
    <xf numFmtId="0" fontId="77" fillId="24" borderId="77" xfId="0" applyFont="1" applyFill="1" applyBorder="1" applyAlignment="1">
      <alignment horizontal="center"/>
    </xf>
    <xf numFmtId="0" fontId="77" fillId="0" borderId="36" xfId="0" applyFont="1" applyBorder="1" applyAlignment="1">
      <alignment horizontal="center"/>
    </xf>
    <xf numFmtId="0" fontId="77" fillId="0" borderId="49" xfId="0" applyFont="1" applyFill="1" applyBorder="1"/>
    <xf numFmtId="0" fontId="77" fillId="0" borderId="77" xfId="0" applyFont="1" applyBorder="1" applyAlignment="1">
      <alignment horizontal="center"/>
    </xf>
    <xf numFmtId="0" fontId="77" fillId="0" borderId="56" xfId="0" applyFont="1" applyBorder="1" applyAlignment="1">
      <alignment horizontal="center"/>
    </xf>
    <xf numFmtId="0" fontId="77" fillId="0" borderId="64" xfId="0" applyFont="1" applyBorder="1" applyAlignment="1">
      <alignment horizontal="center"/>
    </xf>
    <xf numFmtId="0" fontId="77" fillId="0" borderId="86" xfId="0" quotePrefix="1" applyFont="1" applyBorder="1" applyAlignment="1">
      <alignment horizontal="center"/>
    </xf>
    <xf numFmtId="44" fontId="77" fillId="0" borderId="81" xfId="31" applyFont="1" applyFill="1" applyBorder="1"/>
    <xf numFmtId="0" fontId="70" fillId="0" borderId="49" xfId="0" applyFont="1" applyFill="1" applyBorder="1"/>
    <xf numFmtId="0" fontId="70" fillId="0" borderId="17" xfId="0" applyFont="1" applyBorder="1" applyAlignment="1">
      <alignment horizontal="center"/>
    </xf>
    <xf numFmtId="0" fontId="77" fillId="0" borderId="18" xfId="0" applyFont="1" applyBorder="1"/>
    <xf numFmtId="0" fontId="0" fillId="24" borderId="0" xfId="0" applyFill="1"/>
    <xf numFmtId="0" fontId="77" fillId="25" borderId="13" xfId="0" quotePrefix="1" applyFont="1" applyFill="1" applyBorder="1" applyAlignment="1">
      <alignment horizontal="center"/>
    </xf>
    <xf numFmtId="44" fontId="77" fillId="25" borderId="13" xfId="31" applyFont="1" applyFill="1" applyBorder="1"/>
    <xf numFmtId="0" fontId="77" fillId="25" borderId="13" xfId="0" applyFont="1" applyFill="1" applyBorder="1"/>
    <xf numFmtId="0" fontId="77" fillId="25" borderId="0" xfId="0" applyFont="1" applyFill="1" applyBorder="1"/>
    <xf numFmtId="0" fontId="80" fillId="25" borderId="0" xfId="0" applyFont="1" applyFill="1" applyBorder="1"/>
    <xf numFmtId="0" fontId="77" fillId="0" borderId="57" xfId="0" applyFont="1" applyBorder="1"/>
    <xf numFmtId="0" fontId="77" fillId="0" borderId="68" xfId="0" applyFont="1" applyBorder="1" applyAlignment="1">
      <alignment horizontal="left"/>
    </xf>
    <xf numFmtId="0" fontId="77" fillId="24" borderId="36" xfId="0" applyFont="1" applyFill="1" applyBorder="1" applyAlignment="1">
      <alignment horizontal="center"/>
    </xf>
    <xf numFmtId="44" fontId="77" fillId="24" borderId="18" xfId="31" applyFont="1" applyFill="1" applyBorder="1"/>
    <xf numFmtId="0" fontId="77" fillId="24" borderId="18" xfId="0" applyFont="1" applyFill="1" applyBorder="1"/>
    <xf numFmtId="0" fontId="77" fillId="24" borderId="39" xfId="0" applyFont="1" applyFill="1" applyBorder="1"/>
    <xf numFmtId="0" fontId="77" fillId="24" borderId="31" xfId="0" applyFont="1" applyFill="1" applyBorder="1" applyAlignment="1">
      <alignment horizontal="left"/>
    </xf>
    <xf numFmtId="0" fontId="77" fillId="24" borderId="19" xfId="0" applyFont="1" applyFill="1" applyBorder="1"/>
    <xf numFmtId="0" fontId="77" fillId="24" borderId="38" xfId="0" applyFont="1" applyFill="1" applyBorder="1" applyAlignment="1">
      <alignment horizontal="left"/>
    </xf>
    <xf numFmtId="44" fontId="79" fillId="25" borderId="18" xfId="31" applyFont="1" applyFill="1" applyBorder="1"/>
    <xf numFmtId="0" fontId="77" fillId="24" borderId="62" xfId="0" applyFont="1" applyFill="1" applyBorder="1" applyAlignment="1">
      <alignment horizontal="center"/>
    </xf>
    <xf numFmtId="44" fontId="77" fillId="24" borderId="19" xfId="31" applyFont="1" applyFill="1" applyBorder="1"/>
    <xf numFmtId="0" fontId="77" fillId="24" borderId="52" xfId="0" applyFont="1" applyFill="1" applyBorder="1"/>
    <xf numFmtId="0" fontId="77" fillId="0" borderId="20" xfId="0" applyFont="1" applyFill="1" applyBorder="1"/>
    <xf numFmtId="0" fontId="77" fillId="24" borderId="61" xfId="0" applyFont="1" applyFill="1" applyBorder="1" applyAlignment="1">
      <alignment horizontal="left" wrapText="1"/>
    </xf>
    <xf numFmtId="44" fontId="79" fillId="25" borderId="0" xfId="31" applyFont="1" applyFill="1" applyBorder="1"/>
    <xf numFmtId="0" fontId="77" fillId="0" borderId="47" xfId="0" applyFont="1" applyBorder="1" applyAlignment="1">
      <alignment horizontal="center"/>
    </xf>
    <xf numFmtId="44" fontId="77" fillId="0" borderId="46" xfId="31" applyFont="1" applyFill="1" applyBorder="1"/>
    <xf numFmtId="0" fontId="77" fillId="0" borderId="45" xfId="0" applyFont="1" applyBorder="1"/>
    <xf numFmtId="0" fontId="77" fillId="0" borderId="58" xfId="0" applyFont="1" applyBorder="1"/>
    <xf numFmtId="0" fontId="77" fillId="0" borderId="44" xfId="0" applyFont="1" applyBorder="1"/>
    <xf numFmtId="0" fontId="77" fillId="0" borderId="70" xfId="0" applyFont="1" applyFill="1" applyBorder="1"/>
    <xf numFmtId="0" fontId="77" fillId="0" borderId="67" xfId="0" applyFont="1" applyBorder="1" applyAlignment="1">
      <alignment horizontal="center"/>
    </xf>
    <xf numFmtId="0" fontId="77" fillId="0" borderId="68" xfId="0" applyFont="1" applyFill="1" applyBorder="1"/>
    <xf numFmtId="0" fontId="79" fillId="25" borderId="11" xfId="0" applyFont="1" applyFill="1" applyBorder="1"/>
    <xf numFmtId="0" fontId="77" fillId="0" borderId="62" xfId="0" applyFont="1" applyBorder="1" applyAlignment="1">
      <alignment horizontal="center"/>
    </xf>
    <xf numFmtId="0" fontId="77" fillId="0" borderId="61" xfId="0" applyFont="1" applyFill="1" applyBorder="1"/>
    <xf numFmtId="0" fontId="77" fillId="0" borderId="38" xfId="0" applyFont="1" applyFill="1" applyBorder="1"/>
    <xf numFmtId="0" fontId="81" fillId="0" borderId="0" xfId="0" applyFont="1" applyAlignment="1">
      <alignment horizontal="right"/>
    </xf>
    <xf numFmtId="44" fontId="77" fillId="0" borderId="28" xfId="31" applyFont="1" applyFill="1" applyBorder="1"/>
    <xf numFmtId="0" fontId="77" fillId="0" borderId="71" xfId="0" applyFont="1" applyBorder="1"/>
    <xf numFmtId="0" fontId="77" fillId="0" borderId="32" xfId="0" applyFont="1" applyBorder="1"/>
    <xf numFmtId="0" fontId="77" fillId="0" borderId="31" xfId="0" applyFont="1" applyFill="1" applyBorder="1"/>
    <xf numFmtId="44" fontId="77" fillId="0" borderId="59" xfId="31" applyFont="1" applyFill="1" applyBorder="1"/>
    <xf numFmtId="0" fontId="77" fillId="0" borderId="55" xfId="0" applyFont="1" applyBorder="1" applyAlignment="1">
      <alignment horizontal="left" indent="4"/>
    </xf>
    <xf numFmtId="44" fontId="77" fillId="0" borderId="32" xfId="31" applyFont="1" applyFill="1" applyBorder="1"/>
    <xf numFmtId="0" fontId="77" fillId="0" borderId="32" xfId="0" applyFont="1" applyFill="1" applyBorder="1"/>
    <xf numFmtId="0" fontId="77" fillId="0" borderId="71" xfId="0" applyFont="1" applyFill="1" applyBorder="1"/>
    <xf numFmtId="0" fontId="66" fillId="0" borderId="61" xfId="0" applyFont="1" applyFill="1" applyBorder="1"/>
    <xf numFmtId="0" fontId="77" fillId="0" borderId="18" xfId="0" applyFont="1" applyFill="1" applyBorder="1"/>
    <xf numFmtId="0" fontId="70" fillId="0" borderId="56" xfId="0" applyFont="1" applyBorder="1" applyAlignment="1">
      <alignment horizontal="center"/>
    </xf>
    <xf numFmtId="44" fontId="70" fillId="0" borderId="53" xfId="31" applyFont="1" applyFill="1" applyBorder="1" applyAlignment="1">
      <alignment horizontal="center"/>
    </xf>
    <xf numFmtId="0" fontId="70" fillId="0" borderId="65" xfId="0" applyFont="1" applyBorder="1"/>
    <xf numFmtId="0" fontId="70" fillId="0" borderId="80" xfId="0" applyFont="1" applyBorder="1"/>
    <xf numFmtId="0" fontId="70" fillId="0" borderId="81" xfId="0" applyFont="1" applyBorder="1"/>
    <xf numFmtId="0" fontId="70" fillId="0" borderId="85" xfId="0" applyFont="1" applyBorder="1"/>
    <xf numFmtId="0" fontId="82" fillId="0" borderId="0" xfId="0" applyFont="1"/>
    <xf numFmtId="14" fontId="83" fillId="0" borderId="0" xfId="31" applyNumberFormat="1" applyFont="1"/>
    <xf numFmtId="44" fontId="82" fillId="0" borderId="0" xfId="31" applyFont="1"/>
    <xf numFmtId="0" fontId="84" fillId="0" borderId="0" xfId="0" applyFont="1" applyAlignment="1">
      <alignment horizontal="left"/>
    </xf>
    <xf numFmtId="0" fontId="84" fillId="0" borderId="0" xfId="0" applyFont="1" applyAlignment="1">
      <alignment horizontal="left" indent="3"/>
    </xf>
    <xf numFmtId="0" fontId="85" fillId="0" borderId="0" xfId="0" applyFont="1" applyAlignment="1">
      <alignment horizontal="left" indent="5"/>
    </xf>
    <xf numFmtId="0" fontId="0" fillId="0" borderId="0" xfId="0" applyFont="1"/>
    <xf numFmtId="0" fontId="20" fillId="0" borderId="0" xfId="0" applyFont="1" applyAlignment="1">
      <alignment horizontal="left"/>
    </xf>
    <xf numFmtId="14" fontId="20" fillId="0" borderId="0" xfId="29" applyNumberFormat="1" applyFont="1" applyFill="1" applyBorder="1" applyAlignment="1" applyProtection="1">
      <alignment horizontal="center"/>
    </xf>
    <xf numFmtId="0" fontId="65" fillId="0" borderId="0" xfId="0" applyFont="1" applyFill="1" applyAlignment="1">
      <alignment horizontal="right" inden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70" fillId="0" borderId="0" xfId="0" applyFont="1" applyFill="1"/>
    <xf numFmtId="0" fontId="86" fillId="0" borderId="0" xfId="0" applyFont="1" applyFill="1" applyAlignment="1">
      <alignment horizontal="center"/>
    </xf>
    <xf numFmtId="0" fontId="0" fillId="0" borderId="0" xfId="0" applyFont="1" applyBorder="1"/>
    <xf numFmtId="0" fontId="87" fillId="0" borderId="0" xfId="0" applyFont="1" applyBorder="1" applyAlignment="1">
      <alignment horizontal="left"/>
    </xf>
    <xf numFmtId="0" fontId="88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66" fillId="0" borderId="96" xfId="0" applyFont="1" applyFill="1" applyBorder="1"/>
    <xf numFmtId="0" fontId="66" fillId="0" borderId="97" xfId="0" applyFont="1" applyFill="1" applyBorder="1"/>
    <xf numFmtId="0" fontId="70" fillId="0" borderId="97" xfId="0" applyFont="1" applyFill="1" applyBorder="1" applyAlignment="1">
      <alignment horizontal="left" indent="1"/>
    </xf>
    <xf numFmtId="0" fontId="69" fillId="0" borderId="97" xfId="0" applyFont="1" applyFill="1" applyBorder="1" applyAlignment="1">
      <alignment horizontal="left" indent="1"/>
    </xf>
    <xf numFmtId="0" fontId="0" fillId="0" borderId="98" xfId="0" applyFont="1" applyBorder="1"/>
    <xf numFmtId="0" fontId="20" fillId="0" borderId="0" xfId="0" applyFont="1" applyFill="1" applyBorder="1"/>
    <xf numFmtId="0" fontId="66" fillId="0" borderId="99" xfId="0" applyFont="1" applyFill="1" applyBorder="1"/>
    <xf numFmtId="0" fontId="66" fillId="0" borderId="0" xfId="0" applyFont="1" applyFill="1" applyBorder="1"/>
    <xf numFmtId="0" fontId="70" fillId="0" borderId="0" xfId="0" applyFont="1" applyFill="1" applyBorder="1" applyAlignment="1">
      <alignment horizontal="left" indent="1"/>
    </xf>
    <xf numFmtId="0" fontId="63" fillId="0" borderId="0" xfId="0" applyFont="1" applyFill="1" applyBorder="1" applyAlignment="1">
      <alignment horizontal="left" indent="1"/>
    </xf>
    <xf numFmtId="0" fontId="0" fillId="0" borderId="100" xfId="0" applyFont="1" applyBorder="1"/>
    <xf numFmtId="0" fontId="65" fillId="0" borderId="0" xfId="0" applyFont="1" applyFill="1" applyBorder="1"/>
    <xf numFmtId="0" fontId="63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 indent="1"/>
    </xf>
    <xf numFmtId="0" fontId="66" fillId="0" borderId="99" xfId="0" applyFont="1" applyBorder="1"/>
    <xf numFmtId="0" fontId="66" fillId="0" borderId="0" xfId="0" applyFont="1" applyBorder="1"/>
    <xf numFmtId="0" fontId="65" fillId="0" borderId="0" xfId="0" applyFont="1" applyBorder="1"/>
    <xf numFmtId="0" fontId="66" fillId="0" borderId="101" xfId="0" applyFont="1" applyFill="1" applyBorder="1"/>
    <xf numFmtId="0" fontId="66" fillId="0" borderId="102" xfId="0" applyFont="1" applyFill="1" applyBorder="1"/>
    <xf numFmtId="0" fontId="70" fillId="0" borderId="102" xfId="0" applyFont="1" applyFill="1" applyBorder="1" applyAlignment="1">
      <alignment horizontal="left" indent="1"/>
    </xf>
    <xf numFmtId="0" fontId="69" fillId="0" borderId="102" xfId="0" applyFont="1" applyFill="1" applyBorder="1" applyAlignment="1">
      <alignment horizontal="left" indent="1"/>
    </xf>
    <xf numFmtId="0" fontId="0" fillId="0" borderId="103" xfId="0" applyFont="1" applyBorder="1"/>
    <xf numFmtId="0" fontId="79" fillId="28" borderId="99" xfId="0" applyFont="1" applyFill="1" applyBorder="1"/>
    <xf numFmtId="0" fontId="79" fillId="28" borderId="0" xfId="0" applyFont="1" applyFill="1" applyBorder="1"/>
    <xf numFmtId="0" fontId="90" fillId="28" borderId="0" xfId="0" applyFont="1" applyFill="1" applyBorder="1" applyAlignment="1">
      <alignment horizontal="left"/>
    </xf>
    <xf numFmtId="0" fontId="91" fillId="28" borderId="97" xfId="0" applyFont="1" applyFill="1" applyBorder="1" applyAlignment="1">
      <alignment horizontal="left"/>
    </xf>
    <xf numFmtId="0" fontId="0" fillId="28" borderId="100" xfId="0" applyFont="1" applyFill="1" applyBorder="1"/>
    <xf numFmtId="0" fontId="0" fillId="0" borderId="75" xfId="0" applyFont="1" applyBorder="1"/>
    <xf numFmtId="0" fontId="0" fillId="0" borderId="10" xfId="0" applyFont="1" applyBorder="1"/>
    <xf numFmtId="0" fontId="87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70" fillId="0" borderId="10" xfId="0" applyFont="1" applyFill="1" applyBorder="1"/>
    <xf numFmtId="0" fontId="0" fillId="0" borderId="69" xfId="0" applyFont="1" applyBorder="1"/>
    <xf numFmtId="0" fontId="92" fillId="0" borderId="11" xfId="0" applyFont="1" applyFill="1" applyBorder="1"/>
    <xf numFmtId="0" fontId="92" fillId="0" borderId="0" xfId="0" applyFont="1" applyFill="1" applyBorder="1"/>
    <xf numFmtId="0" fontId="64" fillId="0" borderId="0" xfId="0" applyFont="1" applyFill="1" applyBorder="1"/>
    <xf numFmtId="0" fontId="87" fillId="0" borderId="0" xfId="0" applyFont="1" applyFill="1" applyBorder="1" applyAlignment="1">
      <alignment horizontal="left" indent="1"/>
    </xf>
    <xf numFmtId="0" fontId="0" fillId="0" borderId="26" xfId="0" applyFont="1" applyBorder="1"/>
    <xf numFmtId="0" fontId="93" fillId="0" borderId="11" xfId="0" applyFont="1" applyFill="1" applyBorder="1"/>
    <xf numFmtId="0" fontId="93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 indent="1"/>
    </xf>
    <xf numFmtId="0" fontId="65" fillId="0" borderId="0" xfId="0" applyFont="1" applyFill="1" applyBorder="1" applyAlignment="1">
      <alignment horizontal="left" indent="1"/>
    </xf>
    <xf numFmtId="0" fontId="65" fillId="0" borderId="0" xfId="0" applyFont="1"/>
    <xf numFmtId="0" fontId="65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left" indent="1"/>
    </xf>
    <xf numFmtId="0" fontId="0" fillId="0" borderId="11" xfId="0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11" xfId="0" applyFont="1" applyBorder="1"/>
    <xf numFmtId="9" fontId="63" fillId="0" borderId="0" xfId="0" applyNumberFormat="1" applyFont="1" applyFill="1" applyBorder="1" applyAlignment="1">
      <alignment horizontal="center"/>
    </xf>
    <xf numFmtId="9" fontId="62" fillId="0" borderId="0" xfId="0" applyNumberFormat="1" applyFont="1" applyFill="1" applyBorder="1" applyAlignment="1">
      <alignment horizontal="left"/>
    </xf>
    <xf numFmtId="9" fontId="62" fillId="0" borderId="104" xfId="0" applyNumberFormat="1" applyFont="1" applyFill="1" applyBorder="1" applyAlignment="1">
      <alignment horizontal="center"/>
    </xf>
    <xf numFmtId="0" fontId="62" fillId="0" borderId="104" xfId="0" applyFont="1" applyFill="1" applyBorder="1" applyAlignment="1"/>
    <xf numFmtId="0" fontId="78" fillId="0" borderId="0" xfId="0" applyFont="1" applyFill="1" applyBorder="1" applyAlignment="1">
      <alignment horizontal="center"/>
    </xf>
    <xf numFmtId="0" fontId="62" fillId="0" borderId="104" xfId="0" applyFont="1" applyFill="1" applyBorder="1" applyAlignment="1">
      <alignment horizontal="center"/>
    </xf>
    <xf numFmtId="0" fontId="62" fillId="0" borderId="0" xfId="0" applyFont="1" applyFill="1" applyBorder="1" applyAlignment="1"/>
    <xf numFmtId="0" fontId="0" fillId="0" borderId="86" xfId="0" applyFont="1" applyFill="1" applyBorder="1"/>
    <xf numFmtId="0" fontId="0" fillId="0" borderId="13" xfId="0" applyFont="1" applyFill="1" applyBorder="1"/>
    <xf numFmtId="0" fontId="0" fillId="0" borderId="13" xfId="0" applyFont="1" applyFill="1" applyBorder="1" applyAlignment="1">
      <alignment horizontal="left" indent="1"/>
    </xf>
    <xf numFmtId="0" fontId="0" fillId="0" borderId="13" xfId="0" applyFont="1" applyBorder="1"/>
    <xf numFmtId="0" fontId="95" fillId="0" borderId="12" xfId="0" applyFont="1" applyFill="1" applyBorder="1" applyAlignment="1">
      <alignment horizontal="left"/>
    </xf>
    <xf numFmtId="0" fontId="91" fillId="28" borderId="0" xfId="0" applyFont="1" applyFill="1" applyBorder="1" applyAlignment="1">
      <alignment horizontal="left"/>
    </xf>
    <xf numFmtId="0" fontId="95" fillId="0" borderId="0" xfId="0" applyFont="1" applyFill="1" applyBorder="1" applyAlignment="1">
      <alignment horizontal="left"/>
    </xf>
    <xf numFmtId="0" fontId="95" fillId="0" borderId="0" xfId="0" applyFont="1" applyFill="1" applyBorder="1"/>
    <xf numFmtId="0" fontId="95" fillId="0" borderId="0" xfId="0" applyFont="1" applyBorder="1"/>
    <xf numFmtId="0" fontId="95" fillId="0" borderId="0" xfId="0" applyFont="1" applyFill="1" applyBorder="1" applyAlignment="1">
      <alignment horizontal="left" indent="2"/>
    </xf>
    <xf numFmtId="0" fontId="62" fillId="0" borderId="11" xfId="0" applyFont="1" applyFill="1" applyBorder="1" applyAlignment="1"/>
    <xf numFmtId="0" fontId="0" fillId="0" borderId="37" xfId="0" applyFont="1" applyBorder="1"/>
    <xf numFmtId="0" fontId="62" fillId="0" borderId="21" xfId="0" applyFont="1" applyFill="1" applyBorder="1" applyAlignment="1"/>
    <xf numFmtId="0" fontId="0" fillId="0" borderId="86" xfId="0" applyFont="1" applyBorder="1"/>
    <xf numFmtId="0" fontId="0" fillId="0" borderId="12" xfId="0" applyFont="1" applyBorder="1"/>
    <xf numFmtId="0" fontId="79" fillId="28" borderId="101" xfId="0" applyFont="1" applyFill="1" applyBorder="1"/>
    <xf numFmtId="0" fontId="79" fillId="28" borderId="102" xfId="0" applyFont="1" applyFill="1" applyBorder="1"/>
    <xf numFmtId="0" fontId="90" fillId="28" borderId="102" xfId="0" applyFont="1" applyFill="1" applyBorder="1" applyAlignment="1">
      <alignment horizontal="left"/>
    </xf>
    <xf numFmtId="0" fontId="91" fillId="28" borderId="102" xfId="0" applyFont="1" applyFill="1" applyBorder="1" applyAlignment="1">
      <alignment horizontal="left"/>
    </xf>
    <xf numFmtId="0" fontId="0" fillId="28" borderId="103" xfId="0" applyFont="1" applyFill="1" applyBorder="1"/>
    <xf numFmtId="0" fontId="0" fillId="0" borderId="96" xfId="0" applyFont="1" applyFill="1" applyBorder="1"/>
    <xf numFmtId="0" fontId="0" fillId="0" borderId="97" xfId="0" applyFont="1" applyFill="1" applyBorder="1"/>
    <xf numFmtId="0" fontId="0" fillId="0" borderId="97" xfId="0" applyFont="1" applyBorder="1"/>
    <xf numFmtId="0" fontId="0" fillId="0" borderId="97" xfId="0" applyFont="1" applyFill="1" applyBorder="1" applyAlignment="1">
      <alignment horizontal="left" indent="1"/>
    </xf>
    <xf numFmtId="0" fontId="0" fillId="0" borderId="101" xfId="0" applyFont="1" applyFill="1" applyBorder="1"/>
    <xf numFmtId="0" fontId="0" fillId="0" borderId="102" xfId="0" applyFont="1" applyFill="1" applyBorder="1"/>
    <xf numFmtId="0" fontId="0" fillId="0" borderId="102" xfId="0" applyFont="1" applyBorder="1"/>
    <xf numFmtId="0" fontId="95" fillId="0" borderId="102" xfId="0" applyFont="1" applyFill="1" applyBorder="1" applyAlignment="1">
      <alignment horizontal="left" indent="1"/>
    </xf>
    <xf numFmtId="0" fontId="79" fillId="28" borderId="96" xfId="0" applyFont="1" applyFill="1" applyBorder="1"/>
    <xf numFmtId="0" fontId="79" fillId="28" borderId="97" xfId="0" applyFont="1" applyFill="1" applyBorder="1"/>
    <xf numFmtId="0" fontId="90" fillId="28" borderId="97" xfId="0" applyFont="1" applyFill="1" applyBorder="1" applyAlignment="1">
      <alignment horizontal="left"/>
    </xf>
    <xf numFmtId="0" fontId="0" fillId="28" borderId="98" xfId="0" applyFont="1" applyFill="1" applyBorder="1"/>
    <xf numFmtId="0" fontId="0" fillId="0" borderId="75" xfId="0" applyFont="1" applyFill="1" applyBorder="1"/>
    <xf numFmtId="0" fontId="0" fillId="0" borderId="10" xfId="0" applyFont="1" applyFill="1" applyBorder="1"/>
    <xf numFmtId="0" fontId="0" fillId="0" borderId="10" xfId="0" applyFont="1" applyFill="1" applyBorder="1" applyAlignment="1">
      <alignment horizontal="left" indent="1"/>
    </xf>
    <xf numFmtId="0" fontId="70" fillId="0" borderId="0" xfId="0" applyFont="1" applyFill="1" applyBorder="1"/>
    <xf numFmtId="0" fontId="52" fillId="0" borderId="0" xfId="0" applyFont="1" applyBorder="1" applyAlignment="1">
      <alignment horizontal="right"/>
    </xf>
    <xf numFmtId="9" fontId="62" fillId="0" borderId="0" xfId="0" applyNumberFormat="1" applyFont="1" applyFill="1" applyBorder="1" applyAlignment="1">
      <alignment horizontal="center"/>
    </xf>
    <xf numFmtId="0" fontId="96" fillId="0" borderId="10" xfId="0" applyFont="1" applyBorder="1" applyAlignment="1">
      <alignment horizontal="right"/>
    </xf>
    <xf numFmtId="0" fontId="97" fillId="0" borderId="0" xfId="0" applyFont="1" applyBorder="1" applyAlignment="1">
      <alignment horizontal="left" indent="1"/>
    </xf>
    <xf numFmtId="0" fontId="96" fillId="0" borderId="49" xfId="0" applyFont="1" applyBorder="1" applyAlignment="1">
      <alignment horizontal="right"/>
    </xf>
    <xf numFmtId="0" fontId="0" fillId="0" borderId="49" xfId="0" applyFont="1" applyBorder="1"/>
    <xf numFmtId="0" fontId="30" fillId="0" borderId="0" xfId="0" applyFont="1" applyBorder="1" applyAlignment="1">
      <alignment horizontal="right"/>
    </xf>
    <xf numFmtId="9" fontId="62" fillId="0" borderId="105" xfId="0" applyNumberFormat="1" applyFont="1" applyFill="1" applyBorder="1" applyAlignment="1">
      <alignment horizontal="center"/>
    </xf>
    <xf numFmtId="0" fontId="0" fillId="0" borderId="39" xfId="0" applyFont="1" applyBorder="1"/>
    <xf numFmtId="9" fontId="62" fillId="0" borderId="106" xfId="0" applyNumberFormat="1" applyFont="1" applyFill="1" applyBorder="1" applyAlignment="1">
      <alignment horizontal="center"/>
    </xf>
    <xf numFmtId="0" fontId="96" fillId="0" borderId="107" xfId="0" applyFont="1" applyBorder="1" applyAlignment="1">
      <alignment horizontal="right"/>
    </xf>
    <xf numFmtId="9" fontId="62" fillId="0" borderId="108" xfId="0" applyNumberFormat="1" applyFont="1" applyFill="1" applyBorder="1" applyAlignment="1">
      <alignment horizontal="center"/>
    </xf>
    <xf numFmtId="9" fontId="62" fillId="0" borderId="109" xfId="0" applyNumberFormat="1" applyFont="1" applyFill="1" applyBorder="1" applyAlignment="1">
      <alignment horizontal="center"/>
    </xf>
    <xf numFmtId="0" fontId="20" fillId="0" borderId="11" xfId="0" applyFont="1" applyFill="1" applyBorder="1"/>
    <xf numFmtId="0" fontId="20" fillId="0" borderId="0" xfId="0" applyFont="1" applyFill="1" applyBorder="1" applyAlignment="1">
      <alignment horizontal="left" indent="1"/>
    </xf>
    <xf numFmtId="0" fontId="95" fillId="0" borderId="13" xfId="0" applyFont="1" applyFill="1" applyBorder="1" applyAlignment="1">
      <alignment horizontal="left" indent="1"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168" fontId="100" fillId="0" borderId="0" xfId="29" applyNumberFormat="1" applyFont="1" applyFill="1" applyBorder="1" applyAlignment="1" applyProtection="1">
      <alignment horizontal="left"/>
    </xf>
    <xf numFmtId="0" fontId="30" fillId="0" borderId="0" xfId="0" applyFont="1" applyFill="1"/>
    <xf numFmtId="0" fontId="101" fillId="0" borderId="0" xfId="0" applyFont="1" applyFill="1"/>
    <xf numFmtId="0" fontId="44" fillId="0" borderId="0" xfId="0" applyFont="1" applyAlignment="1">
      <alignment horizontal="left"/>
    </xf>
    <xf numFmtId="0" fontId="88" fillId="0" borderId="0" xfId="0" applyFont="1" applyFill="1"/>
    <xf numFmtId="0" fontId="103" fillId="0" borderId="0" xfId="0" applyFont="1" applyBorder="1"/>
    <xf numFmtId="0" fontId="104" fillId="0" borderId="0" xfId="0" applyFont="1" applyBorder="1"/>
    <xf numFmtId="0" fontId="104" fillId="0" borderId="13" xfId="0" applyFont="1" applyBorder="1" applyAlignment="1">
      <alignment horizontal="center"/>
    </xf>
    <xf numFmtId="0" fontId="103" fillId="0" borderId="74" xfId="0" applyFont="1" applyBorder="1"/>
    <xf numFmtId="0" fontId="104" fillId="0" borderId="74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104" fillId="0" borderId="27" xfId="0" applyFont="1" applyBorder="1" applyAlignment="1">
      <alignment horizontal="center"/>
    </xf>
    <xf numFmtId="0" fontId="105" fillId="0" borderId="27" xfId="39" quotePrefix="1" applyFont="1" applyBorder="1" applyAlignment="1" applyProtection="1">
      <alignment horizontal="center"/>
    </xf>
    <xf numFmtId="0" fontId="103" fillId="0" borderId="11" xfId="0" applyFont="1" applyBorder="1"/>
    <xf numFmtId="0" fontId="66" fillId="0" borderId="11" xfId="0" applyFont="1" applyBorder="1" applyAlignment="1">
      <alignment horizontal="center"/>
    </xf>
    <xf numFmtId="0" fontId="94" fillId="0" borderId="27" xfId="0" applyFont="1" applyBorder="1" applyAlignment="1">
      <alignment horizontal="center"/>
    </xf>
    <xf numFmtId="0" fontId="106" fillId="0" borderId="27" xfId="39" applyFont="1" applyFill="1" applyBorder="1" applyAlignment="1" applyProtection="1">
      <alignment horizontal="center"/>
    </xf>
    <xf numFmtId="0" fontId="105" fillId="0" borderId="27" xfId="39" applyFont="1" applyBorder="1" applyAlignment="1" applyProtection="1">
      <alignment horizontal="center"/>
    </xf>
    <xf numFmtId="0" fontId="66" fillId="0" borderId="27" xfId="0" applyFont="1" applyFill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107" fillId="24" borderId="0" xfId="0" applyFont="1" applyFill="1" applyBorder="1" applyAlignment="1">
      <alignment horizontal="center"/>
    </xf>
    <xf numFmtId="0" fontId="107" fillId="24" borderId="11" xfId="0" quotePrefix="1" applyFont="1" applyFill="1" applyBorder="1" applyAlignment="1">
      <alignment horizontal="center"/>
    </xf>
    <xf numFmtId="0" fontId="66" fillId="24" borderId="27" xfId="0" applyFont="1" applyFill="1" applyBorder="1" applyAlignment="1">
      <alignment horizontal="center"/>
    </xf>
    <xf numFmtId="0" fontId="66" fillId="0" borderId="75" xfId="0" applyFont="1" applyBorder="1" applyAlignment="1">
      <alignment horizontal="center"/>
    </xf>
    <xf numFmtId="0" fontId="107" fillId="24" borderId="27" xfId="0" applyFont="1" applyFill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2" fillId="0" borderId="74" xfId="39" applyBorder="1" applyAlignment="1" applyProtection="1">
      <alignment horizontal="center"/>
    </xf>
    <xf numFmtId="0" fontId="107" fillId="24" borderId="17" xfId="0" quotePrefix="1" applyFont="1" applyFill="1" applyBorder="1" applyAlignment="1">
      <alignment horizontal="center"/>
    </xf>
    <xf numFmtId="0" fontId="12" fillId="0" borderId="27" xfId="39" applyBorder="1" applyAlignment="1" applyProtection="1">
      <alignment horizontal="center"/>
    </xf>
    <xf numFmtId="0" fontId="103" fillId="0" borderId="26" xfId="0" applyFont="1" applyBorder="1"/>
    <xf numFmtId="0" fontId="107" fillId="24" borderId="11" xfId="0" applyFont="1" applyFill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107" fillId="24" borderId="86" xfId="0" quotePrefix="1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7" xfId="0" quotePrefix="1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107" fillId="24" borderId="17" xfId="0" applyFont="1" applyFill="1" applyBorder="1" applyAlignment="1">
      <alignment horizontal="center"/>
    </xf>
    <xf numFmtId="0" fontId="106" fillId="0" borderId="11" xfId="39" applyFont="1" applyBorder="1" applyAlignment="1" applyProtection="1">
      <alignment horizontal="center"/>
    </xf>
    <xf numFmtId="0" fontId="108" fillId="0" borderId="0" xfId="0" applyFont="1" applyBorder="1" applyAlignment="1">
      <alignment horizontal="center"/>
    </xf>
    <xf numFmtId="0" fontId="107" fillId="24" borderId="33" xfId="0" quotePrefix="1" applyFont="1" applyFill="1" applyBorder="1" applyAlignment="1">
      <alignment horizontal="center"/>
    </xf>
    <xf numFmtId="0" fontId="106" fillId="0" borderId="75" xfId="39" applyFont="1" applyBorder="1" applyAlignment="1" applyProtection="1">
      <alignment horizontal="center"/>
    </xf>
    <xf numFmtId="0" fontId="107" fillId="24" borderId="27" xfId="0" quotePrefix="1" applyFont="1" applyFill="1" applyBorder="1" applyAlignment="1">
      <alignment horizontal="center"/>
    </xf>
    <xf numFmtId="0" fontId="66" fillId="0" borderId="74" xfId="0" applyFont="1" applyBorder="1" applyAlignment="1">
      <alignment horizontal="center"/>
    </xf>
    <xf numFmtId="0" fontId="109" fillId="0" borderId="11" xfId="39" applyFont="1" applyBorder="1" applyAlignment="1" applyProtection="1">
      <alignment horizontal="center"/>
    </xf>
    <xf numFmtId="0" fontId="20" fillId="0" borderId="0" xfId="0" applyFont="1" applyBorder="1"/>
    <xf numFmtId="0" fontId="105" fillId="0" borderId="74" xfId="39" applyFont="1" applyBorder="1" applyAlignment="1" applyProtection="1">
      <alignment horizontal="center"/>
    </xf>
    <xf numFmtId="0" fontId="20" fillId="0" borderId="11" xfId="0" applyFont="1" applyBorder="1"/>
    <xf numFmtId="0" fontId="66" fillId="0" borderId="11" xfId="0" quotePrefix="1" applyFont="1" applyBorder="1" applyAlignment="1">
      <alignment horizontal="center"/>
    </xf>
    <xf numFmtId="0" fontId="105" fillId="0" borderId="74" xfId="39" applyFont="1" applyFill="1" applyBorder="1" applyAlignment="1" applyProtection="1">
      <alignment horizontal="center"/>
    </xf>
    <xf numFmtId="0" fontId="94" fillId="0" borderId="11" xfId="0" quotePrefix="1" applyFont="1" applyBorder="1" applyAlignment="1">
      <alignment horizontal="center"/>
    </xf>
    <xf numFmtId="0" fontId="104" fillId="0" borderId="69" xfId="0" applyFont="1" applyBorder="1" applyAlignment="1">
      <alignment horizontal="center"/>
    </xf>
    <xf numFmtId="0" fontId="105" fillId="0" borderId="27" xfId="39" applyFont="1" applyFill="1" applyBorder="1" applyAlignment="1" applyProtection="1">
      <alignment horizontal="center"/>
    </xf>
    <xf numFmtId="0" fontId="94" fillId="0" borderId="0" xfId="0" applyFont="1" applyBorder="1"/>
    <xf numFmtId="0" fontId="12" fillId="0" borderId="0" xfId="39" applyBorder="1" applyAlignment="1" applyProtection="1">
      <alignment horizontal="center"/>
    </xf>
    <xf numFmtId="0" fontId="105" fillId="0" borderId="74" xfId="0" applyFont="1" applyBorder="1" applyAlignment="1">
      <alignment horizontal="center"/>
    </xf>
    <xf numFmtId="0" fontId="105" fillId="0" borderId="11" xfId="39" applyFont="1" applyBorder="1" applyAlignment="1" applyProtection="1">
      <alignment horizontal="center"/>
    </xf>
    <xf numFmtId="0" fontId="105" fillId="0" borderId="11" xfId="0" applyFont="1" applyBorder="1" applyAlignment="1">
      <alignment horizontal="center"/>
    </xf>
    <xf numFmtId="0" fontId="110" fillId="0" borderId="11" xfId="0" applyFont="1" applyBorder="1" applyAlignment="1">
      <alignment horizontal="center"/>
    </xf>
    <xf numFmtId="0" fontId="107" fillId="0" borderId="27" xfId="0" applyFont="1" applyBorder="1" applyAlignment="1">
      <alignment horizontal="center"/>
    </xf>
    <xf numFmtId="0" fontId="103" fillId="0" borderId="0" xfId="0" applyFont="1" applyBorder="1" applyAlignment="1"/>
    <xf numFmtId="0" fontId="114" fillId="0" borderId="0" xfId="0" applyFont="1" applyFill="1" applyAlignment="1">
      <alignment horizontal="left" indent="3"/>
    </xf>
    <xf numFmtId="0" fontId="53" fillId="0" borderId="4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3" fillId="0" borderId="73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3" fillId="0" borderId="82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3" fillId="24" borderId="41" xfId="0" applyFont="1" applyFill="1" applyBorder="1" applyAlignment="1">
      <alignment horizontal="center" vertical="center"/>
    </xf>
    <xf numFmtId="0" fontId="52" fillId="24" borderId="39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7" fontId="53" fillId="0" borderId="15" xfId="28" applyNumberFormat="1" applyFont="1" applyFill="1" applyBorder="1" applyAlignment="1">
      <alignment horizontal="center" vertical="center"/>
    </xf>
    <xf numFmtId="7" fontId="53" fillId="0" borderId="57" xfId="28" applyNumberFormat="1" applyFont="1" applyFill="1" applyBorder="1" applyAlignment="1">
      <alignment horizontal="center" vertical="center"/>
    </xf>
    <xf numFmtId="166" fontId="53" fillId="0" borderId="16" xfId="0" applyNumberFormat="1" applyFont="1" applyFill="1" applyBorder="1" applyAlignment="1">
      <alignment horizontal="center" vertical="center"/>
    </xf>
    <xf numFmtId="166" fontId="53" fillId="0" borderId="64" xfId="0" applyNumberFormat="1" applyFont="1" applyFill="1" applyBorder="1" applyAlignment="1">
      <alignment horizontal="center" vertical="center"/>
    </xf>
    <xf numFmtId="166" fontId="36" fillId="24" borderId="16" xfId="0" applyNumberFormat="1" applyFont="1" applyFill="1" applyBorder="1" applyAlignment="1">
      <alignment horizontal="center" vertical="center"/>
    </xf>
    <xf numFmtId="166" fontId="36" fillId="24" borderId="23" xfId="0" applyNumberFormat="1" applyFont="1" applyFill="1" applyBorder="1" applyAlignment="1">
      <alignment horizontal="center" vertical="center"/>
    </xf>
    <xf numFmtId="166" fontId="36" fillId="24" borderId="64" xfId="0" applyNumberFormat="1" applyFont="1" applyFill="1" applyBorder="1" applyAlignment="1">
      <alignment horizontal="center" vertical="center"/>
    </xf>
    <xf numFmtId="164" fontId="53" fillId="24" borderId="15" xfId="0" applyNumberFormat="1" applyFont="1" applyFill="1" applyBorder="1" applyAlignment="1">
      <alignment horizontal="center" vertical="center"/>
    </xf>
    <xf numFmtId="164" fontId="53" fillId="24" borderId="22" xfId="0" applyNumberFormat="1" applyFont="1" applyFill="1" applyBorder="1" applyAlignment="1">
      <alignment horizontal="center" vertical="center"/>
    </xf>
    <xf numFmtId="164" fontId="53" fillId="24" borderId="57" xfId="0" applyNumberFormat="1" applyFont="1" applyFill="1" applyBorder="1" applyAlignment="1">
      <alignment horizontal="center" vertical="center"/>
    </xf>
    <xf numFmtId="0" fontId="53" fillId="24" borderId="15" xfId="0" applyNumberFormat="1" applyFont="1" applyFill="1" applyBorder="1" applyAlignment="1">
      <alignment horizontal="center" vertical="center"/>
    </xf>
    <xf numFmtId="0" fontId="53" fillId="24" borderId="22" xfId="0" applyNumberFormat="1" applyFont="1" applyFill="1" applyBorder="1" applyAlignment="1">
      <alignment horizontal="center" vertical="center"/>
    </xf>
    <xf numFmtId="0" fontId="53" fillId="24" borderId="57" xfId="0" applyNumberFormat="1" applyFont="1" applyFill="1" applyBorder="1" applyAlignment="1">
      <alignment horizontal="center" vertical="center"/>
    </xf>
    <xf numFmtId="7" fontId="54" fillId="24" borderId="15" xfId="28" applyNumberFormat="1" applyFont="1" applyFill="1" applyBorder="1" applyAlignment="1">
      <alignment horizontal="center" vertical="center"/>
    </xf>
    <xf numFmtId="7" fontId="54" fillId="24" borderId="22" xfId="28" applyNumberFormat="1" applyFont="1" applyFill="1" applyBorder="1" applyAlignment="1">
      <alignment horizontal="center" vertical="center"/>
    </xf>
    <xf numFmtId="7" fontId="54" fillId="24" borderId="57" xfId="28" applyNumberFormat="1" applyFont="1" applyFill="1" applyBorder="1" applyAlignment="1">
      <alignment horizontal="center" vertical="center"/>
    </xf>
    <xf numFmtId="164" fontId="53" fillId="0" borderId="15" xfId="0" applyNumberFormat="1" applyFont="1" applyFill="1" applyBorder="1" applyAlignment="1">
      <alignment horizontal="center" vertical="center"/>
    </xf>
    <xf numFmtId="164" fontId="53" fillId="0" borderId="57" xfId="0" applyNumberFormat="1" applyFont="1" applyFill="1" applyBorder="1" applyAlignment="1">
      <alignment horizontal="center" vertical="center"/>
    </xf>
    <xf numFmtId="0" fontId="52" fillId="0" borderId="59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8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/>
    </xf>
    <xf numFmtId="0" fontId="0" fillId="0" borderId="10" xfId="0" applyBorder="1" applyAlignment="1"/>
    <xf numFmtId="0" fontId="51" fillId="0" borderId="26" xfId="0" applyFont="1" applyFill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3" fillId="24" borderId="34" xfId="0" applyFont="1" applyFill="1" applyBorder="1" applyAlignment="1">
      <alignment horizontal="center" vertical="center"/>
    </xf>
    <xf numFmtId="0" fontId="52" fillId="24" borderId="32" xfId="0" applyFont="1" applyFill="1" applyBorder="1" applyAlignment="1">
      <alignment horizontal="center" vertical="center"/>
    </xf>
    <xf numFmtId="0" fontId="47" fillId="0" borderId="37" xfId="0" applyFont="1" applyFill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53" fillId="0" borderId="43" xfId="30" applyNumberFormat="1" applyFont="1" applyFill="1" applyBorder="1" applyAlignment="1">
      <alignment horizontal="center" vertical="center"/>
    </xf>
    <xf numFmtId="0" fontId="52" fillId="0" borderId="58" xfId="0" applyFont="1" applyFill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80" xfId="0" applyFont="1" applyBorder="1" applyAlignment="1">
      <alignment horizontal="center" vertical="center"/>
    </xf>
    <xf numFmtId="0" fontId="32" fillId="0" borderId="44" xfId="0" quotePrefix="1" applyFont="1" applyFill="1" applyBorder="1" applyAlignment="1">
      <alignment horizontal="left"/>
    </xf>
    <xf numFmtId="0" fontId="50" fillId="0" borderId="44" xfId="0" applyFont="1" applyBorder="1" applyAlignment="1">
      <alignment horizontal="left"/>
    </xf>
    <xf numFmtId="0" fontId="53" fillId="0" borderId="59" xfId="0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center"/>
    </xf>
    <xf numFmtId="0" fontId="34" fillId="25" borderId="110" xfId="0" applyFont="1" applyFill="1" applyBorder="1" applyAlignment="1">
      <alignment horizontal="center"/>
    </xf>
    <xf numFmtId="0" fontId="53" fillId="0" borderId="65" xfId="0" applyFont="1" applyFill="1" applyBorder="1" applyAlignment="1">
      <alignment horizontal="center" vertical="center"/>
    </xf>
    <xf numFmtId="0" fontId="53" fillId="0" borderId="80" xfId="0" applyFont="1" applyFill="1" applyBorder="1" applyAlignment="1">
      <alignment horizontal="center" vertical="center"/>
    </xf>
    <xf numFmtId="0" fontId="34" fillId="25" borderId="45" xfId="0" applyFont="1" applyFill="1" applyBorder="1" applyAlignment="1">
      <alignment horizontal="center"/>
    </xf>
    <xf numFmtId="0" fontId="34" fillId="25" borderId="58" xfId="0" applyFont="1" applyFill="1" applyBorder="1" applyAlignment="1">
      <alignment horizontal="center"/>
    </xf>
    <xf numFmtId="0" fontId="52" fillId="0" borderId="57" xfId="0" applyFont="1" applyBorder="1" applyAlignment="1">
      <alignment horizontal="center" vertical="center"/>
    </xf>
    <xf numFmtId="0" fontId="53" fillId="24" borderId="15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/>
    </xf>
    <xf numFmtId="0" fontId="53" fillId="0" borderId="63" xfId="0" applyFont="1" applyFill="1" applyBorder="1" applyAlignment="1">
      <alignment horizontal="center" vertical="center"/>
    </xf>
    <xf numFmtId="0" fontId="53" fillId="0" borderId="66" xfId="0" applyFont="1" applyFill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0" fontId="53" fillId="0" borderId="58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7" fontId="53" fillId="24" borderId="28" xfId="28" applyNumberFormat="1" applyFont="1" applyFill="1" applyBorder="1" applyAlignment="1">
      <alignment horizontal="center" vertical="center"/>
    </xf>
    <xf numFmtId="166" fontId="53" fillId="24" borderId="15" xfId="28" applyNumberFormat="1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53" fillId="0" borderId="28" xfId="0" applyFont="1" applyFill="1" applyBorder="1" applyAlignment="1">
      <alignment horizontal="center" vertical="center"/>
    </xf>
    <xf numFmtId="0" fontId="53" fillId="24" borderId="28" xfId="0" applyFont="1" applyFill="1" applyBorder="1" applyAlignment="1">
      <alignment horizontal="center" vertical="center"/>
    </xf>
    <xf numFmtId="164" fontId="53" fillId="24" borderId="28" xfId="0" applyNumberFormat="1" applyFont="1" applyFill="1" applyBorder="1" applyAlignment="1">
      <alignment horizontal="center" vertical="center"/>
    </xf>
    <xf numFmtId="0" fontId="53" fillId="24" borderId="82" xfId="0" applyFont="1" applyFill="1" applyBorder="1" applyAlignment="1">
      <alignment horizontal="center" vertical="center"/>
    </xf>
    <xf numFmtId="0" fontId="52" fillId="24" borderId="80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166" fontId="53" fillId="24" borderId="15" xfId="0" applyNumberFormat="1" applyFont="1" applyFill="1" applyBorder="1" applyAlignment="1">
      <alignment horizontal="center" vertical="center"/>
    </xf>
    <xf numFmtId="164" fontId="53" fillId="0" borderId="22" xfId="0" applyNumberFormat="1" applyFont="1" applyFill="1" applyBorder="1" applyAlignment="1">
      <alignment horizontal="center" vertical="center"/>
    </xf>
    <xf numFmtId="1" fontId="53" fillId="0" borderId="15" xfId="0" quotePrefix="1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10" xfId="0" applyFont="1" applyFill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166" fontId="53" fillId="24" borderId="28" xfId="0" applyNumberFormat="1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7" fontId="53" fillId="24" borderId="15" xfId="28" applyNumberFormat="1" applyFont="1" applyFill="1" applyBorder="1" applyAlignment="1">
      <alignment horizontal="center" vertical="center"/>
    </xf>
    <xf numFmtId="1" fontId="53" fillId="24" borderId="15" xfId="0" applyNumberFormat="1" applyFont="1" applyFill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61" fillId="25" borderId="13" xfId="0" applyFont="1" applyFill="1" applyBorder="1" applyAlignment="1">
      <alignment horizontal="left" vertical="center"/>
    </xf>
    <xf numFmtId="0" fontId="61" fillId="25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 wrapText="1" indent="2"/>
    </xf>
    <xf numFmtId="0" fontId="95" fillId="0" borderId="11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0" fontId="89" fillId="0" borderId="102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9" fontId="62" fillId="0" borderId="18" xfId="0" applyNumberFormat="1" applyFont="1" applyFill="1" applyBorder="1" applyAlignment="1">
      <alignment horizontal="center"/>
    </xf>
    <xf numFmtId="0" fontId="113" fillId="0" borderId="10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/>
    </xf>
    <xf numFmtId="0" fontId="111" fillId="0" borderId="12" xfId="0" applyFont="1" applyBorder="1" applyAlignment="1">
      <alignment horizontal="center" vertical="center"/>
    </xf>
    <xf numFmtId="0" fontId="111" fillId="0" borderId="13" xfId="0" applyFont="1" applyBorder="1" applyAlignment="1">
      <alignment horizontal="center" vertical="center"/>
    </xf>
    <xf numFmtId="0" fontId="111" fillId="0" borderId="86" xfId="0" applyFont="1" applyBorder="1" applyAlignment="1">
      <alignment horizontal="center" vertical="center"/>
    </xf>
    <xf numFmtId="0" fontId="0" fillId="0" borderId="69" xfId="0" applyBorder="1" applyAlignment="1"/>
    <xf numFmtId="0" fontId="0" fillId="0" borderId="75" xfId="0" applyBorder="1" applyAlignment="1"/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2010-11 SKI Price Sheet (final01-17).xls" xfId="29"/>
    <cellStyle name="Currency" xfId="30" builtinId="4"/>
    <cellStyle name="Currency 2" xfId="31"/>
    <cellStyle name="Euro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73026</xdr:colOff>
      <xdr:row>62</xdr:row>
      <xdr:rowOff>152400</xdr:rowOff>
    </xdr:from>
    <xdr:to>
      <xdr:col>3</xdr:col>
      <xdr:colOff>3305176</xdr:colOff>
      <xdr:row>64</xdr:row>
      <xdr:rowOff>133350</xdr:rowOff>
    </xdr:to>
    <xdr:pic>
      <xdr:nvPicPr>
        <xdr:cNvPr id="1131" name="Picture 1" descr="le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6" y="29908500"/>
          <a:ext cx="44132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1</xdr:row>
      <xdr:rowOff>40326</xdr:rowOff>
    </xdr:from>
    <xdr:to>
      <xdr:col>3</xdr:col>
      <xdr:colOff>3479800</xdr:colOff>
      <xdr:row>2</xdr:row>
      <xdr:rowOff>131123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" y="478476"/>
          <a:ext cx="4413250" cy="1100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292099</xdr:colOff>
      <xdr:row>0</xdr:row>
      <xdr:rowOff>180996</xdr:rowOff>
    </xdr:from>
    <xdr:to>
      <xdr:col>3</xdr:col>
      <xdr:colOff>2066924</xdr:colOff>
      <xdr:row>2</xdr:row>
      <xdr:rowOff>190500</xdr:rowOff>
    </xdr:to>
    <xdr:pic>
      <xdr:nvPicPr>
        <xdr:cNvPr id="2096" name="Picture 1" descr="le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99" y="180996"/>
          <a:ext cx="3095625" cy="83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38099</xdr:colOff>
      <xdr:row>51</xdr:row>
      <xdr:rowOff>203200</xdr:rowOff>
    </xdr:from>
    <xdr:to>
      <xdr:col>3</xdr:col>
      <xdr:colOff>2115862</xdr:colOff>
      <xdr:row>53</xdr:row>
      <xdr:rowOff>203200</xdr:rowOff>
    </xdr:to>
    <xdr:pic>
      <xdr:nvPicPr>
        <xdr:cNvPr id="3" name="Picture 1" descr="lek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399" y="19875500"/>
          <a:ext cx="290326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66675</xdr:rowOff>
    </xdr:from>
    <xdr:to>
      <xdr:col>4</xdr:col>
      <xdr:colOff>76200</xdr:colOff>
      <xdr:row>2</xdr:row>
      <xdr:rowOff>0</xdr:rowOff>
    </xdr:to>
    <xdr:pic>
      <xdr:nvPicPr>
        <xdr:cNvPr id="3120" name="Picture 1" descr="le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1695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4</xdr:col>
      <xdr:colOff>466725</xdr:colOff>
      <xdr:row>1</xdr:row>
      <xdr:rowOff>161925</xdr:rowOff>
    </xdr:to>
    <xdr:pic>
      <xdr:nvPicPr>
        <xdr:cNvPr id="4144" name="Picture 1" descr="le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76200"/>
          <a:ext cx="2162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e@leki.com" TargetMode="External"/><Relationship Id="rId3" Type="http://schemas.openxmlformats.org/officeDocument/2006/relationships/hyperlink" Target="mailto:robhaggerty@frontiernet.net" TargetMode="External"/><Relationship Id="rId7" Type="http://schemas.openxmlformats.org/officeDocument/2006/relationships/hyperlink" Target="mailto:office@adventuremarketinggroup.net" TargetMode="External"/><Relationship Id="rId2" Type="http://schemas.openxmlformats.org/officeDocument/2006/relationships/hyperlink" Target="mailto:ricec@aol.com" TargetMode="External"/><Relationship Id="rId1" Type="http://schemas.openxmlformats.org/officeDocument/2006/relationships/hyperlink" Target="mailto:wolfs@earthlink.net" TargetMode="External"/><Relationship Id="rId6" Type="http://schemas.openxmlformats.org/officeDocument/2006/relationships/hyperlink" Target="mailto:karen@donnelly-strough.com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mailto:michael@donnelly-strough.com" TargetMode="External"/><Relationship Id="rId10" Type="http://schemas.openxmlformats.org/officeDocument/2006/relationships/hyperlink" Target="mailto:service@leki.com" TargetMode="External"/><Relationship Id="rId4" Type="http://schemas.openxmlformats.org/officeDocument/2006/relationships/hyperlink" Target="mailto:stevebrock2@verizon.net" TargetMode="External"/><Relationship Id="rId9" Type="http://schemas.openxmlformats.org/officeDocument/2006/relationships/hyperlink" Target="http://www.lek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Y120"/>
  <sheetViews>
    <sheetView view="pageBreakPreview" zoomScale="50" zoomScaleNormal="50" zoomScaleSheetLayoutView="50" workbookViewId="0">
      <selection activeCell="X9" sqref="X9"/>
    </sheetView>
  </sheetViews>
  <sheetFormatPr defaultColWidth="8.85546875" defaultRowHeight="32.1" customHeight="1" x14ac:dyDescent="0.25"/>
  <cols>
    <col min="1" max="1" width="6.7109375" style="1" customWidth="1"/>
    <col min="2" max="2" width="7.5703125" style="2" customWidth="1"/>
    <col min="3" max="3" width="17.7109375" style="10" customWidth="1"/>
    <col min="4" max="4" width="60.85546875" style="147" customWidth="1"/>
    <col min="5" max="6" width="17.5703125" style="10" customWidth="1"/>
    <col min="7" max="7" width="39.7109375" style="10" customWidth="1"/>
    <col min="8" max="8" width="39.5703125" style="10" customWidth="1"/>
    <col min="9" max="9" width="30.7109375" style="10" customWidth="1"/>
    <col min="10" max="10" width="30.7109375" style="7" customWidth="1"/>
    <col min="11" max="11" width="13.28515625" style="7" hidden="1" customWidth="1"/>
    <col min="12" max="12" width="10.28515625" style="7" hidden="1" customWidth="1"/>
    <col min="13" max="13" width="10.5703125" style="8" hidden="1" customWidth="1"/>
    <col min="14" max="14" width="10.5703125" style="9" hidden="1" customWidth="1"/>
    <col min="15" max="16" width="12" style="10" hidden="1" customWidth="1"/>
    <col min="17" max="17" width="11.85546875" style="10" hidden="1" customWidth="1"/>
    <col min="18" max="18" width="11.7109375" style="10" hidden="1" customWidth="1"/>
    <col min="19" max="19" width="30.85546875" style="10" customWidth="1"/>
    <col min="20" max="20" width="7" style="10" customWidth="1"/>
    <col min="21" max="16384" width="8.85546875" style="10"/>
  </cols>
  <sheetData>
    <row r="1" spans="1:25" ht="34.5" customHeight="1" x14ac:dyDescent="1.1000000000000001">
      <c r="C1" s="3"/>
      <c r="D1" s="4"/>
      <c r="E1" s="5"/>
      <c r="F1" s="3"/>
      <c r="G1" s="3"/>
      <c r="H1" s="6"/>
      <c r="I1" s="3"/>
      <c r="J1" s="3"/>
      <c r="L1" s="3"/>
    </row>
    <row r="2" spans="1:25" ht="78.75" customHeight="1" x14ac:dyDescent="0.75">
      <c r="B2" s="11"/>
      <c r="D2" s="1193"/>
      <c r="E2" s="13" t="s">
        <v>202</v>
      </c>
      <c r="F2" s="14"/>
      <c r="H2" s="15"/>
      <c r="I2" s="16"/>
      <c r="J2" s="17"/>
      <c r="K2" s="18">
        <v>40877</v>
      </c>
      <c r="L2" s="17"/>
      <c r="M2" s="19"/>
    </row>
    <row r="3" spans="1:25" ht="57" customHeight="1" thickBot="1" x14ac:dyDescent="0.85">
      <c r="A3" s="20"/>
      <c r="B3" s="21" t="s">
        <v>165</v>
      </c>
      <c r="C3" s="22"/>
      <c r="D3" s="22"/>
      <c r="E3" s="23"/>
      <c r="F3" s="24"/>
      <c r="H3" s="211"/>
      <c r="I3" s="23"/>
      <c r="J3" s="25"/>
      <c r="K3" s="25"/>
      <c r="L3" s="25" t="s">
        <v>1</v>
      </c>
      <c r="M3" s="26" t="s">
        <v>1</v>
      </c>
      <c r="N3" s="27" t="s">
        <v>2</v>
      </c>
      <c r="S3" s="264">
        <v>41652</v>
      </c>
    </row>
    <row r="4" spans="1:25" ht="27" customHeight="1" thickBot="1" x14ac:dyDescent="0.35">
      <c r="A4" s="28"/>
      <c r="B4" s="29" t="s">
        <v>3</v>
      </c>
      <c r="C4" s="30"/>
      <c r="D4" s="31" t="s">
        <v>4</v>
      </c>
      <c r="E4" s="1250" t="s">
        <v>5</v>
      </c>
      <c r="F4" s="1251"/>
      <c r="G4" s="32" t="s">
        <v>6</v>
      </c>
      <c r="H4" s="32" t="s">
        <v>7</v>
      </c>
      <c r="I4" s="32" t="s">
        <v>8</v>
      </c>
      <c r="J4" s="32" t="s">
        <v>9</v>
      </c>
      <c r="K4" s="32" t="s">
        <v>9</v>
      </c>
      <c r="L4" s="33" t="s">
        <v>10</v>
      </c>
      <c r="M4" s="34" t="s">
        <v>11</v>
      </c>
      <c r="N4" s="35" t="s">
        <v>12</v>
      </c>
      <c r="O4" s="35" t="s">
        <v>13</v>
      </c>
      <c r="P4" s="35" t="s">
        <v>14</v>
      </c>
      <c r="Q4" s="35" t="s">
        <v>15</v>
      </c>
      <c r="R4" s="36" t="s">
        <v>16</v>
      </c>
      <c r="S4" s="36" t="s">
        <v>203</v>
      </c>
    </row>
    <row r="5" spans="1:25" ht="44.1" customHeight="1" thickBot="1" x14ac:dyDescent="0.3">
      <c r="A5" s="28"/>
      <c r="B5" s="1196" t="s">
        <v>154</v>
      </c>
      <c r="C5" s="1245"/>
      <c r="D5" s="266" t="s">
        <v>17</v>
      </c>
      <c r="E5" s="267" t="s">
        <v>18</v>
      </c>
      <c r="F5" s="267" t="s">
        <v>19</v>
      </c>
      <c r="G5" s="267" t="s">
        <v>20</v>
      </c>
      <c r="H5" s="268" t="s">
        <v>191</v>
      </c>
      <c r="I5" s="269" t="s">
        <v>21</v>
      </c>
      <c r="J5" s="270">
        <v>125</v>
      </c>
      <c r="K5" s="271">
        <v>120</v>
      </c>
      <c r="L5" s="272">
        <v>239.95</v>
      </c>
      <c r="M5" s="267">
        <v>199.95</v>
      </c>
      <c r="N5" s="273">
        <f t="shared" ref="N5:N15" si="0">J5*1.4</f>
        <v>175</v>
      </c>
      <c r="O5" s="273" t="e">
        <f>(#REF!*1.4)*0.87</f>
        <v>#REF!</v>
      </c>
      <c r="P5" s="273" t="e">
        <f t="shared" ref="P5:P15" si="1">O5/0.6</f>
        <v>#REF!</v>
      </c>
      <c r="Q5" s="273" t="e">
        <f t="shared" ref="Q5:Q15" si="2">P5/0.4</f>
        <v>#REF!</v>
      </c>
      <c r="R5" s="274">
        <v>125</v>
      </c>
      <c r="S5" s="275">
        <v>219.95</v>
      </c>
    </row>
    <row r="6" spans="1:25" ht="44.1" customHeight="1" x14ac:dyDescent="0.25">
      <c r="A6" s="28"/>
      <c r="B6" s="1200" t="s">
        <v>155</v>
      </c>
      <c r="C6" s="1246"/>
      <c r="D6" s="276" t="s">
        <v>22</v>
      </c>
      <c r="E6" s="1204" t="s">
        <v>23</v>
      </c>
      <c r="F6" s="1204" t="s">
        <v>19</v>
      </c>
      <c r="G6" s="1204" t="s">
        <v>20</v>
      </c>
      <c r="H6" s="1204" t="s">
        <v>191</v>
      </c>
      <c r="I6" s="1204" t="s">
        <v>21</v>
      </c>
      <c r="J6" s="1206">
        <v>85</v>
      </c>
      <c r="K6" s="277">
        <v>80</v>
      </c>
      <c r="L6" s="278">
        <v>159.94999999999999</v>
      </c>
      <c r="M6" s="279">
        <v>139.94999999999999</v>
      </c>
      <c r="N6" s="280">
        <f t="shared" si="0"/>
        <v>118.99999999999999</v>
      </c>
      <c r="O6" s="280" t="e">
        <f>(#REF!*1.4)*0.87</f>
        <v>#REF!</v>
      </c>
      <c r="P6" s="280" t="e">
        <f t="shared" si="1"/>
        <v>#REF!</v>
      </c>
      <c r="Q6" s="280" t="e">
        <f t="shared" si="2"/>
        <v>#REF!</v>
      </c>
      <c r="R6" s="281">
        <v>85</v>
      </c>
      <c r="S6" s="1208">
        <v>149.94999999999999</v>
      </c>
    </row>
    <row r="7" spans="1:25" ht="44.1" customHeight="1" thickBot="1" x14ac:dyDescent="0.3">
      <c r="A7" s="28"/>
      <c r="B7" s="1198" t="s">
        <v>193</v>
      </c>
      <c r="C7" s="1249"/>
      <c r="D7" s="282" t="s">
        <v>194</v>
      </c>
      <c r="E7" s="1205"/>
      <c r="F7" s="1205" t="s">
        <v>19</v>
      </c>
      <c r="G7" s="1205" t="s">
        <v>20</v>
      </c>
      <c r="H7" s="1205" t="s">
        <v>191</v>
      </c>
      <c r="I7" s="1205"/>
      <c r="J7" s="1207"/>
      <c r="K7" s="284">
        <v>80</v>
      </c>
      <c r="L7" s="285">
        <v>159.94999999999999</v>
      </c>
      <c r="M7" s="286">
        <v>139.94999999999999</v>
      </c>
      <c r="N7" s="287">
        <f>J7*1.4</f>
        <v>0</v>
      </c>
      <c r="O7" s="287" t="e">
        <f>(#REF!*1.4)*0.87</f>
        <v>#REF!</v>
      </c>
      <c r="P7" s="287" t="e">
        <f t="shared" si="1"/>
        <v>#REF!</v>
      </c>
      <c r="Q7" s="287" t="e">
        <f t="shared" si="2"/>
        <v>#REF!</v>
      </c>
      <c r="R7" s="288">
        <v>85</v>
      </c>
      <c r="S7" s="1209"/>
      <c r="W7"/>
    </row>
    <row r="8" spans="1:25" ht="44.1" customHeight="1" thickBot="1" x14ac:dyDescent="0.3">
      <c r="A8" s="28"/>
      <c r="B8" s="1198" t="s">
        <v>289</v>
      </c>
      <c r="C8" s="1249"/>
      <c r="D8" s="513" t="s">
        <v>290</v>
      </c>
      <c r="E8" s="269" t="s">
        <v>23</v>
      </c>
      <c r="F8" s="508" t="s">
        <v>288</v>
      </c>
      <c r="G8" s="267" t="s">
        <v>20</v>
      </c>
      <c r="H8" s="352" t="s">
        <v>208</v>
      </c>
      <c r="I8" s="515" t="s">
        <v>291</v>
      </c>
      <c r="J8" s="507">
        <v>115</v>
      </c>
      <c r="K8" s="505"/>
      <c r="L8" s="272"/>
      <c r="M8" s="267"/>
      <c r="N8" s="273"/>
      <c r="O8" s="273"/>
      <c r="P8" s="273"/>
      <c r="Q8" s="273"/>
      <c r="R8" s="506"/>
      <c r="S8" s="275">
        <v>199.95</v>
      </c>
      <c r="Y8"/>
    </row>
    <row r="9" spans="1:25" ht="60" customHeight="1" thickBot="1" x14ac:dyDescent="0.85">
      <c r="A9" s="45"/>
      <c r="B9" s="1247" t="s">
        <v>0</v>
      </c>
      <c r="C9" s="1248"/>
      <c r="D9" s="1248"/>
      <c r="E9" s="219"/>
      <c r="F9" s="220"/>
      <c r="G9" s="221"/>
      <c r="H9" s="509"/>
      <c r="I9" s="514"/>
      <c r="J9"/>
      <c r="K9" s="216"/>
      <c r="L9" s="43"/>
      <c r="M9" s="222"/>
      <c r="N9" s="44"/>
      <c r="O9" s="44"/>
      <c r="P9" s="44"/>
      <c r="Q9" s="44"/>
      <c r="R9" s="217"/>
      <c r="S9" s="218"/>
      <c r="Y9" s="10" t="s">
        <v>703</v>
      </c>
    </row>
    <row r="10" spans="1:25" ht="27" customHeight="1" thickBot="1" x14ac:dyDescent="0.35">
      <c r="A10" s="45"/>
      <c r="B10" s="29" t="s">
        <v>3</v>
      </c>
      <c r="C10" s="30"/>
      <c r="D10" s="31" t="s">
        <v>4</v>
      </c>
      <c r="E10" s="1250" t="s">
        <v>5</v>
      </c>
      <c r="F10" s="1251"/>
      <c r="G10" s="32" t="s">
        <v>6</v>
      </c>
      <c r="H10" s="32" t="s">
        <v>7</v>
      </c>
      <c r="I10" s="32" t="s">
        <v>8</v>
      </c>
      <c r="J10" s="32" t="s">
        <v>9</v>
      </c>
      <c r="K10" s="32" t="s">
        <v>9</v>
      </c>
      <c r="L10" s="33" t="s">
        <v>10</v>
      </c>
      <c r="M10" s="34" t="s">
        <v>11</v>
      </c>
      <c r="N10" s="35" t="s">
        <v>12</v>
      </c>
      <c r="O10" s="35" t="s">
        <v>13</v>
      </c>
      <c r="P10" s="35" t="s">
        <v>14</v>
      </c>
      <c r="Q10" s="35" t="s">
        <v>15</v>
      </c>
      <c r="R10" s="36" t="s">
        <v>16</v>
      </c>
      <c r="S10" s="36" t="s">
        <v>203</v>
      </c>
    </row>
    <row r="11" spans="1:25" ht="43.5" customHeight="1" thickBot="1" x14ac:dyDescent="0.3">
      <c r="A11" s="28"/>
      <c r="B11" s="1243" t="s">
        <v>178</v>
      </c>
      <c r="C11" s="1244"/>
      <c r="D11" s="289" t="s">
        <v>179</v>
      </c>
      <c r="E11" s="290">
        <v>6.5</v>
      </c>
      <c r="F11" s="291" t="s">
        <v>19</v>
      </c>
      <c r="G11" s="290" t="s">
        <v>180</v>
      </c>
      <c r="H11" s="290" t="s">
        <v>181</v>
      </c>
      <c r="I11" s="292" t="s">
        <v>27</v>
      </c>
      <c r="J11" s="293">
        <v>95</v>
      </c>
      <c r="K11" s="294"/>
      <c r="L11" s="295"/>
      <c r="M11" s="290"/>
      <c r="N11" s="296"/>
      <c r="O11" s="296"/>
      <c r="P11" s="296"/>
      <c r="Q11" s="296"/>
      <c r="R11" s="297"/>
      <c r="S11" s="461">
        <v>169.95</v>
      </c>
      <c r="T11" s="207"/>
    </row>
    <row r="12" spans="1:25" ht="44.1" customHeight="1" x14ac:dyDescent="0.3">
      <c r="A12" s="41"/>
      <c r="B12" s="1200" t="s">
        <v>156</v>
      </c>
      <c r="C12" s="1246"/>
      <c r="D12" s="276" t="s">
        <v>278</v>
      </c>
      <c r="E12" s="1204" t="s">
        <v>24</v>
      </c>
      <c r="F12" s="1204">
        <v>14</v>
      </c>
      <c r="G12" s="1204" t="s">
        <v>20</v>
      </c>
      <c r="H12" s="1204" t="s">
        <v>26</v>
      </c>
      <c r="I12" s="1204" t="s">
        <v>27</v>
      </c>
      <c r="J12" s="1206">
        <v>85</v>
      </c>
      <c r="K12" s="277">
        <v>80</v>
      </c>
      <c r="L12" s="278">
        <v>159.94999999999999</v>
      </c>
      <c r="M12" s="279">
        <v>139.94999999999999</v>
      </c>
      <c r="N12" s="280">
        <f t="shared" si="0"/>
        <v>118.99999999999999</v>
      </c>
      <c r="O12" s="280" t="e">
        <f>(#REF!*1.4)*0.87</f>
        <v>#REF!</v>
      </c>
      <c r="P12" s="280" t="e">
        <f t="shared" si="1"/>
        <v>#REF!</v>
      </c>
      <c r="Q12" s="280" t="e">
        <f t="shared" si="2"/>
        <v>#REF!</v>
      </c>
      <c r="R12" s="281">
        <v>85</v>
      </c>
      <c r="S12" s="1208">
        <v>149.94999999999999</v>
      </c>
      <c r="T12" s="42"/>
    </row>
    <row r="13" spans="1:25" ht="44.1" customHeight="1" thickBot="1" x14ac:dyDescent="0.35">
      <c r="A13" s="41"/>
      <c r="B13" s="1198" t="s">
        <v>157</v>
      </c>
      <c r="C13" s="1224"/>
      <c r="D13" s="282" t="s">
        <v>132</v>
      </c>
      <c r="E13" s="1205"/>
      <c r="F13" s="1205"/>
      <c r="G13" s="1205"/>
      <c r="H13" s="1205"/>
      <c r="I13" s="1205"/>
      <c r="J13" s="1207"/>
      <c r="K13" s="284">
        <v>80</v>
      </c>
      <c r="L13" s="285">
        <v>159.94999999999999</v>
      </c>
      <c r="M13" s="286">
        <v>139.94999999999999</v>
      </c>
      <c r="N13" s="287">
        <f>J13*1.4</f>
        <v>0</v>
      </c>
      <c r="O13" s="287" t="e">
        <f>(#REF!*1.4)*0.87</f>
        <v>#REF!</v>
      </c>
      <c r="P13" s="287" t="e">
        <f t="shared" si="1"/>
        <v>#REF!</v>
      </c>
      <c r="Q13" s="287" t="e">
        <f t="shared" si="2"/>
        <v>#REF!</v>
      </c>
      <c r="R13" s="288">
        <v>85</v>
      </c>
      <c r="S13" s="1209"/>
      <c r="T13" s="42"/>
    </row>
    <row r="14" spans="1:25" ht="44.1" customHeight="1" x14ac:dyDescent="0.25">
      <c r="A14" s="28"/>
      <c r="B14" s="1200" t="s">
        <v>158</v>
      </c>
      <c r="C14" s="1246"/>
      <c r="D14" s="276" t="s">
        <v>28</v>
      </c>
      <c r="E14" s="1204">
        <v>6.5</v>
      </c>
      <c r="F14" s="1204" t="s">
        <v>29</v>
      </c>
      <c r="G14" s="1204" t="s">
        <v>20</v>
      </c>
      <c r="H14" s="1204" t="s">
        <v>26</v>
      </c>
      <c r="I14" s="1204" t="s">
        <v>27</v>
      </c>
      <c r="J14" s="1206">
        <v>70</v>
      </c>
      <c r="K14" s="277"/>
      <c r="L14" s="278"/>
      <c r="M14" s="279"/>
      <c r="N14" s="280">
        <f t="shared" si="0"/>
        <v>98</v>
      </c>
      <c r="O14" s="280" t="e">
        <f>(#REF!*1.4)*0.87</f>
        <v>#REF!</v>
      </c>
      <c r="P14" s="280" t="e">
        <f t="shared" si="1"/>
        <v>#REF!</v>
      </c>
      <c r="Q14" s="280" t="e">
        <f t="shared" si="2"/>
        <v>#REF!</v>
      </c>
      <c r="R14" s="281">
        <v>70</v>
      </c>
      <c r="S14" s="1208">
        <v>129.94999999999999</v>
      </c>
    </row>
    <row r="15" spans="1:25" ht="44.1" customHeight="1" thickBot="1" x14ac:dyDescent="0.3">
      <c r="A15" s="28"/>
      <c r="B15" s="1198" t="s">
        <v>159</v>
      </c>
      <c r="C15" s="1224"/>
      <c r="D15" s="298" t="s">
        <v>30</v>
      </c>
      <c r="E15" s="1205">
        <v>6.5</v>
      </c>
      <c r="F15" s="1205" t="s">
        <v>29</v>
      </c>
      <c r="G15" s="1205" t="s">
        <v>20</v>
      </c>
      <c r="H15" s="1205" t="s">
        <v>26</v>
      </c>
      <c r="I15" s="1205" t="s">
        <v>27</v>
      </c>
      <c r="J15" s="1207">
        <v>70</v>
      </c>
      <c r="K15" s="284"/>
      <c r="L15" s="285"/>
      <c r="M15" s="286"/>
      <c r="N15" s="287">
        <f t="shared" si="0"/>
        <v>98</v>
      </c>
      <c r="O15" s="287" t="e">
        <f>(#REF!*1.4)*0.87</f>
        <v>#REF!</v>
      </c>
      <c r="P15" s="287" t="e">
        <f t="shared" si="1"/>
        <v>#REF!</v>
      </c>
      <c r="Q15" s="287" t="e">
        <f t="shared" si="2"/>
        <v>#REF!</v>
      </c>
      <c r="R15" s="288">
        <v>70</v>
      </c>
      <c r="S15" s="1209">
        <v>129.94999999999999</v>
      </c>
    </row>
    <row r="16" spans="1:25" ht="44.1" customHeight="1" x14ac:dyDescent="0.3">
      <c r="A16" s="41"/>
      <c r="B16" s="1200" t="s">
        <v>236</v>
      </c>
      <c r="C16" s="1246"/>
      <c r="D16" s="299" t="s">
        <v>185</v>
      </c>
      <c r="E16" s="1204">
        <v>6.5</v>
      </c>
      <c r="F16" s="1204">
        <v>16</v>
      </c>
      <c r="G16" s="1204" t="s">
        <v>25</v>
      </c>
      <c r="H16" s="1204" t="s">
        <v>192</v>
      </c>
      <c r="I16" s="1204" t="s">
        <v>184</v>
      </c>
      <c r="J16" s="1206">
        <v>50</v>
      </c>
      <c r="K16" s="277"/>
      <c r="L16" s="278"/>
      <c r="M16" s="279"/>
      <c r="N16" s="280">
        <f t="shared" ref="N16:N21" si="3">J16*1.4</f>
        <v>70</v>
      </c>
      <c r="O16" s="280" t="e">
        <f>(#REF!*1.4)*0.87</f>
        <v>#REF!</v>
      </c>
      <c r="P16" s="280" t="e">
        <f t="shared" ref="P16:P21" si="4">O16/0.6</f>
        <v>#REF!</v>
      </c>
      <c r="Q16" s="280" t="e">
        <f t="shared" ref="Q16:Q21" si="5">P16/0.4</f>
        <v>#REF!</v>
      </c>
      <c r="R16" s="281">
        <v>70</v>
      </c>
      <c r="S16" s="1208">
        <v>99.95</v>
      </c>
      <c r="T16" s="115"/>
    </row>
    <row r="17" spans="1:20" ht="44.1" customHeight="1" thickBot="1" x14ac:dyDescent="0.35">
      <c r="A17" s="41"/>
      <c r="B17" s="1198" t="s">
        <v>187</v>
      </c>
      <c r="C17" s="1227"/>
      <c r="D17" s="282" t="s">
        <v>186</v>
      </c>
      <c r="E17" s="1205">
        <v>6.5</v>
      </c>
      <c r="F17" s="1205">
        <v>16</v>
      </c>
      <c r="G17" s="1205" t="s">
        <v>25</v>
      </c>
      <c r="H17" s="1205" t="s">
        <v>192</v>
      </c>
      <c r="I17" s="1205" t="s">
        <v>184</v>
      </c>
      <c r="J17" s="1207">
        <v>50</v>
      </c>
      <c r="K17" s="284"/>
      <c r="L17" s="285"/>
      <c r="M17" s="286"/>
      <c r="N17" s="287">
        <f t="shared" si="3"/>
        <v>70</v>
      </c>
      <c r="O17" s="287" t="e">
        <f>(#REF!*1.4)*0.87</f>
        <v>#REF!</v>
      </c>
      <c r="P17" s="287" t="e">
        <f t="shared" si="4"/>
        <v>#REF!</v>
      </c>
      <c r="Q17" s="287" t="e">
        <f t="shared" si="5"/>
        <v>#REF!</v>
      </c>
      <c r="R17" s="288">
        <v>70</v>
      </c>
      <c r="S17" s="1209">
        <v>99.95</v>
      </c>
      <c r="T17" s="115"/>
    </row>
    <row r="18" spans="1:20" ht="44.1" customHeight="1" x14ac:dyDescent="0.3">
      <c r="A18" s="214"/>
      <c r="B18" s="1200" t="s">
        <v>160</v>
      </c>
      <c r="C18" s="1230"/>
      <c r="D18" s="276" t="s">
        <v>139</v>
      </c>
      <c r="E18" s="1222">
        <v>5</v>
      </c>
      <c r="F18" s="1204">
        <v>18</v>
      </c>
      <c r="G18" s="1204" t="s">
        <v>31</v>
      </c>
      <c r="H18" s="1204" t="s">
        <v>32</v>
      </c>
      <c r="I18" s="1204" t="s">
        <v>27</v>
      </c>
      <c r="J18" s="1206">
        <v>42.5</v>
      </c>
      <c r="K18" s="277">
        <v>50</v>
      </c>
      <c r="L18" s="278">
        <v>99.95</v>
      </c>
      <c r="M18" s="279">
        <v>89.95</v>
      </c>
      <c r="N18" s="280">
        <f t="shared" si="3"/>
        <v>59.499999999999993</v>
      </c>
      <c r="O18" s="280" t="e">
        <f>(#REF!*1.4)*0.87</f>
        <v>#REF!</v>
      </c>
      <c r="P18" s="280" t="e">
        <f t="shared" si="4"/>
        <v>#REF!</v>
      </c>
      <c r="Q18" s="280" t="e">
        <f t="shared" si="5"/>
        <v>#REF!</v>
      </c>
      <c r="R18" s="281">
        <v>50</v>
      </c>
      <c r="S18" s="1208">
        <v>84.95</v>
      </c>
      <c r="T18" s="215"/>
    </row>
    <row r="19" spans="1:20" ht="44.1" customHeight="1" thickBot="1" x14ac:dyDescent="0.35">
      <c r="A19" s="214"/>
      <c r="B19" s="1198" t="s">
        <v>162</v>
      </c>
      <c r="C19" s="1227"/>
      <c r="D19" s="282" t="s">
        <v>140</v>
      </c>
      <c r="E19" s="1223">
        <v>5</v>
      </c>
      <c r="F19" s="1205">
        <v>18</v>
      </c>
      <c r="G19" s="1205" t="s">
        <v>31</v>
      </c>
      <c r="H19" s="1205" t="s">
        <v>32</v>
      </c>
      <c r="I19" s="1205" t="s">
        <v>27</v>
      </c>
      <c r="J19" s="1207">
        <v>42.5</v>
      </c>
      <c r="K19" s="284">
        <v>50</v>
      </c>
      <c r="L19" s="285">
        <v>99.95</v>
      </c>
      <c r="M19" s="286">
        <v>89.95</v>
      </c>
      <c r="N19" s="287">
        <f t="shared" si="3"/>
        <v>59.499999999999993</v>
      </c>
      <c r="O19" s="287" t="e">
        <f>(#REF!*1.4)*0.87</f>
        <v>#REF!</v>
      </c>
      <c r="P19" s="287" t="e">
        <f t="shared" si="4"/>
        <v>#REF!</v>
      </c>
      <c r="Q19" s="287" t="e">
        <f t="shared" si="5"/>
        <v>#REF!</v>
      </c>
      <c r="R19" s="288">
        <v>50</v>
      </c>
      <c r="S19" s="1209">
        <v>84.95</v>
      </c>
      <c r="T19" s="42"/>
    </row>
    <row r="20" spans="1:20" ht="44.1" hidden="1" customHeight="1" thickBot="1" x14ac:dyDescent="0.45">
      <c r="A20" s="214"/>
      <c r="B20" s="1233" t="s">
        <v>163</v>
      </c>
      <c r="C20" s="1234"/>
      <c r="D20" s="301" t="s">
        <v>164</v>
      </c>
      <c r="E20" s="302">
        <v>5</v>
      </c>
      <c r="F20" s="303">
        <v>18</v>
      </c>
      <c r="G20" s="303" t="s">
        <v>31</v>
      </c>
      <c r="H20" s="303" t="s">
        <v>32</v>
      </c>
      <c r="I20" s="303" t="s">
        <v>27</v>
      </c>
      <c r="J20" s="304">
        <v>42.5</v>
      </c>
      <c r="K20" s="305">
        <v>50</v>
      </c>
      <c r="L20" s="306">
        <v>99.95</v>
      </c>
      <c r="M20" s="303">
        <v>89.95</v>
      </c>
      <c r="N20" s="307">
        <f t="shared" si="3"/>
        <v>59.499999999999993</v>
      </c>
      <c r="O20" s="307" t="e">
        <f>(#REF!*1.4)*0.87</f>
        <v>#REF!</v>
      </c>
      <c r="P20" s="307" t="e">
        <f t="shared" si="4"/>
        <v>#REF!</v>
      </c>
      <c r="Q20" s="307" t="e">
        <f t="shared" si="5"/>
        <v>#REF!</v>
      </c>
      <c r="R20" s="308">
        <v>50</v>
      </c>
      <c r="S20" s="309">
        <v>84.95</v>
      </c>
      <c r="T20" s="42"/>
    </row>
    <row r="21" spans="1:20" ht="44.1" customHeight="1" thickBot="1" x14ac:dyDescent="0.35">
      <c r="A21" s="214"/>
      <c r="B21" s="1196" t="s">
        <v>148</v>
      </c>
      <c r="C21" s="1245"/>
      <c r="D21" s="289" t="s">
        <v>188</v>
      </c>
      <c r="E21" s="310">
        <v>5</v>
      </c>
      <c r="F21" s="291">
        <v>18</v>
      </c>
      <c r="G21" s="290" t="s">
        <v>31</v>
      </c>
      <c r="H21" s="268" t="s">
        <v>34</v>
      </c>
      <c r="I21" s="292" t="s">
        <v>27</v>
      </c>
      <c r="J21" s="293">
        <v>42.5</v>
      </c>
      <c r="K21" s="294"/>
      <c r="L21" s="295"/>
      <c r="M21" s="290"/>
      <c r="N21" s="296">
        <f t="shared" si="3"/>
        <v>59.499999999999993</v>
      </c>
      <c r="O21" s="296" t="e">
        <f>(#REF!*1.4)*0.87</f>
        <v>#REF!</v>
      </c>
      <c r="P21" s="296" t="e">
        <f t="shared" si="4"/>
        <v>#REF!</v>
      </c>
      <c r="Q21" s="296" t="e">
        <f t="shared" si="5"/>
        <v>#REF!</v>
      </c>
      <c r="R21" s="297">
        <v>45</v>
      </c>
      <c r="S21" s="461">
        <v>84.95</v>
      </c>
      <c r="T21" s="42"/>
    </row>
    <row r="22" spans="1:20" ht="60" customHeight="1" thickBot="1" x14ac:dyDescent="0.85">
      <c r="A22" s="45"/>
      <c r="B22" s="1231" t="s">
        <v>39</v>
      </c>
      <c r="C22" s="1232"/>
      <c r="D22" s="1232"/>
      <c r="E22" s="1232"/>
      <c r="F22" s="1232"/>
      <c r="G22" s="49"/>
      <c r="H22" s="49"/>
      <c r="I22" s="49"/>
      <c r="J22" s="50"/>
      <c r="K22" s="50"/>
      <c r="L22" s="25" t="s">
        <v>1</v>
      </c>
      <c r="M22" s="26" t="s">
        <v>1</v>
      </c>
      <c r="N22" s="27" t="s">
        <v>2</v>
      </c>
      <c r="O22" s="51"/>
      <c r="S22" s="223"/>
    </row>
    <row r="23" spans="1:20" ht="27" customHeight="1" thickBot="1" x14ac:dyDescent="0.35">
      <c r="A23" s="28"/>
      <c r="B23" s="29" t="s">
        <v>3</v>
      </c>
      <c r="C23" s="30"/>
      <c r="D23" s="31" t="s">
        <v>4</v>
      </c>
      <c r="E23" s="1250" t="s">
        <v>5</v>
      </c>
      <c r="F23" s="1251"/>
      <c r="G23" s="32" t="s">
        <v>6</v>
      </c>
      <c r="H23" s="32" t="s">
        <v>7</v>
      </c>
      <c r="I23" s="32" t="s">
        <v>8</v>
      </c>
      <c r="J23" s="32" t="s">
        <v>9</v>
      </c>
      <c r="K23" s="32" t="s">
        <v>9</v>
      </c>
      <c r="L23" s="33" t="s">
        <v>10</v>
      </c>
      <c r="M23" s="34" t="s">
        <v>11</v>
      </c>
      <c r="N23" s="35" t="s">
        <v>12</v>
      </c>
      <c r="O23" s="35" t="s">
        <v>13</v>
      </c>
      <c r="P23" s="35" t="s">
        <v>14</v>
      </c>
      <c r="Q23" s="35" t="s">
        <v>15</v>
      </c>
      <c r="R23" s="36" t="s">
        <v>16</v>
      </c>
      <c r="S23" s="36" t="s">
        <v>203</v>
      </c>
    </row>
    <row r="24" spans="1:20" ht="44.1" hidden="1" customHeight="1" x14ac:dyDescent="0.35">
      <c r="A24" s="28"/>
      <c r="B24" s="208">
        <v>631</v>
      </c>
      <c r="C24" s="209">
        <v>6620</v>
      </c>
      <c r="D24" s="52" t="s">
        <v>33</v>
      </c>
      <c r="E24" s="53">
        <v>5</v>
      </c>
      <c r="F24" s="54">
        <v>18</v>
      </c>
      <c r="G24" s="54" t="s">
        <v>31</v>
      </c>
      <c r="H24" s="54" t="s">
        <v>34</v>
      </c>
      <c r="I24" s="55" t="s">
        <v>27</v>
      </c>
      <c r="J24" s="56">
        <v>50</v>
      </c>
      <c r="K24" s="57"/>
      <c r="L24" s="58"/>
      <c r="M24" s="54"/>
      <c r="N24" s="59">
        <f>J24*1.4</f>
        <v>70</v>
      </c>
      <c r="O24" s="59" t="e">
        <f>(#REF!*1.4)*0.87</f>
        <v>#REF!</v>
      </c>
      <c r="P24" s="59" t="e">
        <f>O24/0.6</f>
        <v>#REF!</v>
      </c>
      <c r="Q24" s="59" t="e">
        <f>P24/0.4</f>
        <v>#REF!</v>
      </c>
      <c r="R24" s="60">
        <v>60</v>
      </c>
      <c r="S24" s="60">
        <v>99.95</v>
      </c>
    </row>
    <row r="25" spans="1:20" ht="44.1" hidden="1" customHeight="1" x14ac:dyDescent="0.35">
      <c r="A25" s="28"/>
      <c r="B25" s="210">
        <v>631</v>
      </c>
      <c r="C25" s="133">
        <v>4628</v>
      </c>
      <c r="D25" s="61" t="s">
        <v>35</v>
      </c>
      <c r="E25" s="62">
        <v>4.5</v>
      </c>
      <c r="F25" s="63">
        <v>18</v>
      </c>
      <c r="G25" s="64" t="s">
        <v>36</v>
      </c>
      <c r="H25" s="64" t="s">
        <v>32</v>
      </c>
      <c r="I25" s="65" t="s">
        <v>27</v>
      </c>
      <c r="J25" s="66">
        <v>40</v>
      </c>
      <c r="K25" s="67"/>
      <c r="L25" s="68"/>
      <c r="M25" s="64"/>
      <c r="N25" s="69">
        <f>J25*1.4</f>
        <v>56</v>
      </c>
      <c r="O25" s="69" t="e">
        <f>(#REF!*1.4)*0.87</f>
        <v>#REF!</v>
      </c>
      <c r="P25" s="69" t="e">
        <f>O25/0.6</f>
        <v>#REF!</v>
      </c>
      <c r="Q25" s="69" t="e">
        <f>P25/0.4</f>
        <v>#REF!</v>
      </c>
      <c r="R25" s="70">
        <v>40</v>
      </c>
      <c r="S25" s="70">
        <v>79.95</v>
      </c>
    </row>
    <row r="26" spans="1:20" ht="44.1" hidden="1" customHeight="1" x14ac:dyDescent="0.35">
      <c r="A26" s="28"/>
      <c r="B26" s="1267" t="s">
        <v>38</v>
      </c>
      <c r="C26" s="1268"/>
      <c r="D26" s="72"/>
      <c r="E26" s="73"/>
      <c r="F26" s="74"/>
      <c r="G26" s="74"/>
      <c r="H26" s="75"/>
      <c r="I26" s="76"/>
      <c r="J26" s="77"/>
      <c r="K26" s="78"/>
      <c r="L26" s="79"/>
      <c r="M26" s="80"/>
      <c r="N26" s="81"/>
      <c r="O26" s="82"/>
      <c r="P26" s="83"/>
      <c r="Q26" s="84"/>
      <c r="R26" s="85"/>
      <c r="S26" s="86"/>
    </row>
    <row r="27" spans="1:20" ht="44.1" hidden="1" customHeight="1" x14ac:dyDescent="0.35">
      <c r="A27" s="28"/>
      <c r="B27" s="1239" t="s">
        <v>38</v>
      </c>
      <c r="C27" s="1240"/>
      <c r="D27" s="87"/>
      <c r="E27" s="88"/>
      <c r="F27" s="89"/>
      <c r="G27" s="89"/>
      <c r="H27" s="90"/>
      <c r="I27" s="91"/>
      <c r="J27" s="92"/>
      <c r="K27" s="93"/>
      <c r="L27" s="94"/>
      <c r="M27" s="95"/>
      <c r="N27" s="96"/>
      <c r="O27" s="97"/>
      <c r="P27" s="98"/>
      <c r="Q27" s="99"/>
      <c r="R27" s="100"/>
      <c r="S27" s="101"/>
    </row>
    <row r="28" spans="1:20" ht="44.1" hidden="1" customHeight="1" x14ac:dyDescent="0.35">
      <c r="A28" s="28"/>
      <c r="B28" s="1239" t="s">
        <v>38</v>
      </c>
      <c r="C28" s="1240"/>
      <c r="D28" s="37"/>
      <c r="E28" s="39"/>
      <c r="F28" s="40"/>
      <c r="G28" s="40"/>
      <c r="H28" s="38"/>
      <c r="I28" s="102"/>
      <c r="J28" s="103"/>
      <c r="K28" s="104"/>
      <c r="L28" s="105"/>
      <c r="M28" s="106"/>
      <c r="N28" s="107"/>
      <c r="O28" s="108"/>
      <c r="P28" s="69"/>
      <c r="Q28" s="109"/>
      <c r="R28" s="110"/>
      <c r="S28" s="111"/>
    </row>
    <row r="29" spans="1:20" ht="44.1" hidden="1" customHeight="1" thickBot="1" x14ac:dyDescent="0.4">
      <c r="A29" s="28"/>
      <c r="B29" s="1241" t="s">
        <v>38</v>
      </c>
      <c r="C29" s="1242"/>
      <c r="D29" s="87"/>
      <c r="E29" s="88"/>
      <c r="F29" s="89"/>
      <c r="G29" s="89"/>
      <c r="H29" s="90"/>
      <c r="I29" s="91"/>
      <c r="J29" s="92"/>
      <c r="K29" s="93"/>
      <c r="L29" s="94"/>
      <c r="M29" s="95"/>
      <c r="N29" s="96"/>
      <c r="O29" s="98"/>
      <c r="P29" s="98"/>
      <c r="Q29" s="99"/>
      <c r="R29" s="100"/>
      <c r="S29" s="101"/>
    </row>
    <row r="30" spans="1:20" ht="43.5" customHeight="1" thickBot="1" x14ac:dyDescent="0.35">
      <c r="A30" s="41"/>
      <c r="B30" s="1243" t="s">
        <v>144</v>
      </c>
      <c r="C30" s="1244"/>
      <c r="D30" s="289" t="s">
        <v>136</v>
      </c>
      <c r="E30" s="290" t="s">
        <v>135</v>
      </c>
      <c r="F30" s="291">
        <v>16</v>
      </c>
      <c r="G30" s="290" t="s">
        <v>143</v>
      </c>
      <c r="H30" s="290" t="s">
        <v>280</v>
      </c>
      <c r="I30" s="292" t="s">
        <v>27</v>
      </c>
      <c r="J30" s="293">
        <v>45</v>
      </c>
      <c r="K30" s="252"/>
      <c r="L30" s="253"/>
      <c r="M30" s="249"/>
      <c r="N30" s="254"/>
      <c r="O30" s="254"/>
      <c r="P30" s="254"/>
      <c r="Q30" s="254"/>
      <c r="R30" s="255"/>
      <c r="S30" s="263">
        <v>89.95</v>
      </c>
      <c r="T30" s="42"/>
    </row>
    <row r="31" spans="1:20" ht="44.1" customHeight="1" thickBot="1" x14ac:dyDescent="0.35">
      <c r="A31" s="41"/>
      <c r="B31" s="1200" t="s">
        <v>41</v>
      </c>
      <c r="C31" s="1253"/>
      <c r="D31" s="311" t="s">
        <v>279</v>
      </c>
      <c r="E31" s="312">
        <v>6</v>
      </c>
      <c r="F31" s="313">
        <v>14</v>
      </c>
      <c r="G31" s="314" t="s">
        <v>97</v>
      </c>
      <c r="H31" s="314" t="s">
        <v>40</v>
      </c>
      <c r="I31" s="314" t="s">
        <v>27</v>
      </c>
      <c r="J31" s="315">
        <v>40</v>
      </c>
      <c r="K31" s="252"/>
      <c r="L31" s="253"/>
      <c r="M31" s="249"/>
      <c r="N31" s="254">
        <f>J31*1.4</f>
        <v>56</v>
      </c>
      <c r="O31" s="254" t="e">
        <f>(#REF!*1.4)*0.87</f>
        <v>#REF!</v>
      </c>
      <c r="P31" s="254" t="e">
        <f>O31/0.6</f>
        <v>#REF!</v>
      </c>
      <c r="Q31" s="254" t="e">
        <f>P31/0.4</f>
        <v>#REF!</v>
      </c>
      <c r="R31" s="255">
        <v>50</v>
      </c>
      <c r="S31" s="256">
        <v>79.95</v>
      </c>
      <c r="T31" s="42"/>
    </row>
    <row r="32" spans="1:20" ht="44.1" customHeight="1" thickBot="1" x14ac:dyDescent="0.35">
      <c r="A32" s="41"/>
      <c r="B32" s="1198" t="s">
        <v>149</v>
      </c>
      <c r="C32" s="1224"/>
      <c r="D32" s="316" t="s">
        <v>133</v>
      </c>
      <c r="E32" s="317">
        <v>6</v>
      </c>
      <c r="F32" s="318">
        <v>14</v>
      </c>
      <c r="G32" s="318" t="s">
        <v>97</v>
      </c>
      <c r="H32" s="319" t="s">
        <v>50</v>
      </c>
      <c r="I32" s="320" t="s">
        <v>134</v>
      </c>
      <c r="J32" s="321">
        <v>40</v>
      </c>
      <c r="K32" s="258"/>
      <c r="L32" s="259"/>
      <c r="M32" s="257"/>
      <c r="N32" s="260"/>
      <c r="O32" s="260"/>
      <c r="P32" s="260"/>
      <c r="Q32" s="260"/>
      <c r="R32" s="261"/>
      <c r="S32" s="504">
        <v>79.95</v>
      </c>
      <c r="T32" s="42"/>
    </row>
    <row r="33" spans="1:20" ht="44.1" customHeight="1" x14ac:dyDescent="0.3">
      <c r="A33" s="41"/>
      <c r="B33" s="1200" t="s">
        <v>42</v>
      </c>
      <c r="C33" s="1230"/>
      <c r="D33" s="299" t="s">
        <v>43</v>
      </c>
      <c r="E33" s="1213" t="s">
        <v>37</v>
      </c>
      <c r="F33" s="1216">
        <v>18</v>
      </c>
      <c r="G33" s="1213" t="s">
        <v>44</v>
      </c>
      <c r="H33" s="1213" t="s">
        <v>32</v>
      </c>
      <c r="I33" s="1213" t="s">
        <v>27</v>
      </c>
      <c r="J33" s="1219">
        <v>20</v>
      </c>
      <c r="K33" s="229"/>
      <c r="L33" s="230"/>
      <c r="M33" s="231"/>
      <c r="N33" s="232"/>
      <c r="O33" s="232"/>
      <c r="P33" s="232"/>
      <c r="Q33" s="232"/>
      <c r="R33" s="233"/>
      <c r="S33" s="1210">
        <v>59.95</v>
      </c>
      <c r="T33" s="42"/>
    </row>
    <row r="34" spans="1:20" ht="44.1" customHeight="1" x14ac:dyDescent="0.3">
      <c r="A34" s="41"/>
      <c r="B34" s="1228" t="s">
        <v>45</v>
      </c>
      <c r="C34" s="1274"/>
      <c r="D34" s="322" t="s">
        <v>46</v>
      </c>
      <c r="E34" s="1214"/>
      <c r="F34" s="1217">
        <v>18</v>
      </c>
      <c r="G34" s="1214" t="s">
        <v>44</v>
      </c>
      <c r="H34" s="1214" t="s">
        <v>32</v>
      </c>
      <c r="I34" s="1214" t="s">
        <v>27</v>
      </c>
      <c r="J34" s="1220"/>
      <c r="K34" s="224"/>
      <c r="L34" s="225"/>
      <c r="M34" s="226"/>
      <c r="N34" s="227"/>
      <c r="O34" s="227"/>
      <c r="P34" s="227"/>
      <c r="Q34" s="227"/>
      <c r="R34" s="228"/>
      <c r="S34" s="1211"/>
      <c r="T34" s="42"/>
    </row>
    <row r="35" spans="1:20" ht="44.1" customHeight="1" thickBot="1" x14ac:dyDescent="0.35">
      <c r="A35" s="41"/>
      <c r="B35" s="1198" t="s">
        <v>145</v>
      </c>
      <c r="C35" s="1224"/>
      <c r="D35" s="323" t="s">
        <v>137</v>
      </c>
      <c r="E35" s="1215"/>
      <c r="F35" s="1218">
        <v>18</v>
      </c>
      <c r="G35" s="1215" t="s">
        <v>44</v>
      </c>
      <c r="H35" s="1215" t="s">
        <v>32</v>
      </c>
      <c r="I35" s="1215" t="s">
        <v>27</v>
      </c>
      <c r="J35" s="1221"/>
      <c r="K35" s="234"/>
      <c r="L35" s="235"/>
      <c r="M35" s="236"/>
      <c r="N35" s="237"/>
      <c r="O35" s="237"/>
      <c r="P35" s="237"/>
      <c r="Q35" s="237"/>
      <c r="R35" s="238"/>
      <c r="S35" s="1212"/>
      <c r="T35" s="42"/>
    </row>
    <row r="36" spans="1:20" ht="44.1" customHeight="1" x14ac:dyDescent="0.3">
      <c r="A36" s="41"/>
      <c r="B36" s="1200" t="s">
        <v>150</v>
      </c>
      <c r="C36" s="1246"/>
      <c r="D36" s="299" t="s">
        <v>195</v>
      </c>
      <c r="E36" s="1213" t="s">
        <v>37</v>
      </c>
      <c r="F36" s="1216">
        <v>18</v>
      </c>
      <c r="G36" s="1213" t="s">
        <v>198</v>
      </c>
      <c r="H36" s="1213" t="s">
        <v>281</v>
      </c>
      <c r="I36" s="1213" t="s">
        <v>141</v>
      </c>
      <c r="J36" s="1219">
        <v>20</v>
      </c>
      <c r="K36" s="229"/>
      <c r="L36" s="230"/>
      <c r="M36" s="231"/>
      <c r="N36" s="232"/>
      <c r="O36" s="232"/>
      <c r="P36" s="232"/>
      <c r="Q36" s="232"/>
      <c r="R36" s="233"/>
      <c r="S36" s="1210">
        <v>59.95</v>
      </c>
      <c r="T36" s="42"/>
    </row>
    <row r="37" spans="1:20" ht="44.1" customHeight="1" x14ac:dyDescent="0.3">
      <c r="A37" s="41"/>
      <c r="B37" s="1194" t="s">
        <v>151</v>
      </c>
      <c r="C37" s="1225"/>
      <c r="D37" s="326" t="s">
        <v>196</v>
      </c>
      <c r="E37" s="1214"/>
      <c r="F37" s="1217">
        <v>18</v>
      </c>
      <c r="G37" s="1214" t="s">
        <v>142</v>
      </c>
      <c r="H37" s="1214" t="s">
        <v>34</v>
      </c>
      <c r="I37" s="1214" t="s">
        <v>141</v>
      </c>
      <c r="J37" s="1220"/>
      <c r="K37" s="239"/>
      <c r="L37" s="240"/>
      <c r="M37" s="241"/>
      <c r="N37" s="242"/>
      <c r="O37" s="242"/>
      <c r="P37" s="242"/>
      <c r="Q37" s="242"/>
      <c r="R37" s="243"/>
      <c r="S37" s="1211"/>
      <c r="T37" s="42"/>
    </row>
    <row r="38" spans="1:20" ht="44.1" customHeight="1" x14ac:dyDescent="0.3">
      <c r="A38" s="41"/>
      <c r="B38" s="1194" t="s">
        <v>152</v>
      </c>
      <c r="C38" s="1225"/>
      <c r="D38" s="326" t="s">
        <v>197</v>
      </c>
      <c r="E38" s="1214"/>
      <c r="F38" s="1217">
        <v>18</v>
      </c>
      <c r="G38" s="1214" t="s">
        <v>199</v>
      </c>
      <c r="H38" s="1214" t="s">
        <v>34</v>
      </c>
      <c r="I38" s="1214" t="s">
        <v>141</v>
      </c>
      <c r="J38" s="1220"/>
      <c r="K38" s="239"/>
      <c r="L38" s="240"/>
      <c r="M38" s="241"/>
      <c r="N38" s="242"/>
      <c r="O38" s="242"/>
      <c r="P38" s="242"/>
      <c r="Q38" s="242"/>
      <c r="R38" s="243"/>
      <c r="S38" s="1211"/>
      <c r="T38" s="42"/>
    </row>
    <row r="39" spans="1:20" ht="44.1" customHeight="1" thickBot="1" x14ac:dyDescent="0.35">
      <c r="A39" s="41"/>
      <c r="B39" s="1198" t="s">
        <v>153</v>
      </c>
      <c r="C39" s="1224"/>
      <c r="D39" s="282" t="s">
        <v>201</v>
      </c>
      <c r="E39" s="1215"/>
      <c r="F39" s="1218">
        <v>18</v>
      </c>
      <c r="G39" s="1215" t="s">
        <v>200</v>
      </c>
      <c r="H39" s="1215" t="s">
        <v>34</v>
      </c>
      <c r="I39" s="1215" t="s">
        <v>141</v>
      </c>
      <c r="J39" s="1221"/>
      <c r="K39" s="244"/>
      <c r="L39" s="245"/>
      <c r="M39" s="246"/>
      <c r="N39" s="247"/>
      <c r="O39" s="247"/>
      <c r="P39" s="247"/>
      <c r="Q39" s="247"/>
      <c r="R39" s="248"/>
      <c r="S39" s="1212"/>
      <c r="T39" s="42"/>
    </row>
    <row r="40" spans="1:20" ht="44.1" customHeight="1" thickBot="1" x14ac:dyDescent="0.35">
      <c r="A40" s="41"/>
      <c r="B40" s="1196" t="s">
        <v>189</v>
      </c>
      <c r="C40" s="1262"/>
      <c r="D40" s="289" t="s">
        <v>190</v>
      </c>
      <c r="E40" s="262" t="s">
        <v>37</v>
      </c>
      <c r="F40" s="250">
        <v>18</v>
      </c>
      <c r="G40" s="249" t="s">
        <v>47</v>
      </c>
      <c r="H40" s="249" t="s">
        <v>32</v>
      </c>
      <c r="I40" s="249" t="s">
        <v>27</v>
      </c>
      <c r="J40" s="251">
        <v>16</v>
      </c>
      <c r="K40" s="252"/>
      <c r="L40" s="253"/>
      <c r="M40" s="249"/>
      <c r="N40" s="254"/>
      <c r="O40" s="254"/>
      <c r="P40" s="254"/>
      <c r="Q40" s="254"/>
      <c r="R40" s="255"/>
      <c r="S40" s="263">
        <v>39.950000000000003</v>
      </c>
    </row>
    <row r="41" spans="1:20" ht="60" customHeight="1" thickBot="1" x14ac:dyDescent="0.85">
      <c r="A41" s="45"/>
      <c r="B41" s="21" t="s">
        <v>48</v>
      </c>
      <c r="C41" s="112"/>
      <c r="D41" s="113"/>
      <c r="E41" s="48"/>
      <c r="F41" s="48"/>
      <c r="G41" s="48"/>
      <c r="H41" s="49"/>
      <c r="I41" s="48"/>
      <c r="J41" s="25"/>
      <c r="K41" s="25"/>
      <c r="L41" s="25" t="s">
        <v>1</v>
      </c>
      <c r="M41" s="26" t="s">
        <v>1</v>
      </c>
      <c r="N41" s="27" t="s">
        <v>2</v>
      </c>
      <c r="S41" s="114"/>
    </row>
    <row r="42" spans="1:20" ht="25.5" customHeight="1" thickBot="1" x14ac:dyDescent="0.35">
      <c r="A42" s="28"/>
      <c r="B42" s="29" t="s">
        <v>3</v>
      </c>
      <c r="C42" s="30"/>
      <c r="D42" s="31" t="s">
        <v>4</v>
      </c>
      <c r="E42" s="1250" t="s">
        <v>5</v>
      </c>
      <c r="F42" s="1251"/>
      <c r="G42" s="32" t="s">
        <v>6</v>
      </c>
      <c r="H42" s="32" t="s">
        <v>7</v>
      </c>
      <c r="I42" s="32" t="s">
        <v>8</v>
      </c>
      <c r="J42" s="32" t="s">
        <v>9</v>
      </c>
      <c r="K42" s="32" t="s">
        <v>9</v>
      </c>
      <c r="L42" s="33" t="s">
        <v>10</v>
      </c>
      <c r="M42" s="34" t="s">
        <v>11</v>
      </c>
      <c r="N42" s="35" t="s">
        <v>12</v>
      </c>
      <c r="O42" s="35" t="s">
        <v>13</v>
      </c>
      <c r="P42" s="35" t="s">
        <v>14</v>
      </c>
      <c r="Q42" s="35" t="s">
        <v>15</v>
      </c>
      <c r="R42" s="36" t="s">
        <v>16</v>
      </c>
      <c r="S42" s="36" t="s">
        <v>203</v>
      </c>
    </row>
    <row r="43" spans="1:20" s="14" customFormat="1" ht="44.1" customHeight="1" x14ac:dyDescent="0.25">
      <c r="A43" s="28"/>
      <c r="B43" s="1272" t="s">
        <v>146</v>
      </c>
      <c r="C43" s="1273"/>
      <c r="D43" s="327" t="s">
        <v>239</v>
      </c>
      <c r="E43" s="1204">
        <v>6</v>
      </c>
      <c r="F43" s="1204">
        <v>14</v>
      </c>
      <c r="G43" s="1204" t="s">
        <v>49</v>
      </c>
      <c r="H43" s="1204" t="s">
        <v>50</v>
      </c>
      <c r="I43" s="1204" t="s">
        <v>51</v>
      </c>
      <c r="J43" s="1206">
        <v>60</v>
      </c>
      <c r="K43" s="277"/>
      <c r="L43" s="278"/>
      <c r="M43" s="279"/>
      <c r="N43" s="280"/>
      <c r="O43" s="280"/>
      <c r="P43" s="280"/>
      <c r="Q43" s="280"/>
      <c r="R43" s="281"/>
      <c r="S43" s="1208">
        <v>119.95</v>
      </c>
    </row>
    <row r="44" spans="1:20" s="14" customFormat="1" ht="44.1" customHeight="1" thickBot="1" x14ac:dyDescent="0.3">
      <c r="A44" s="28"/>
      <c r="B44" s="1198" t="s">
        <v>147</v>
      </c>
      <c r="C44" s="1224"/>
      <c r="D44" s="328" t="s">
        <v>240</v>
      </c>
      <c r="E44" s="1205">
        <v>6</v>
      </c>
      <c r="F44" s="1205">
        <v>14</v>
      </c>
      <c r="G44" s="1205" t="s">
        <v>49</v>
      </c>
      <c r="H44" s="1205" t="s">
        <v>50</v>
      </c>
      <c r="I44" s="1205" t="s">
        <v>51</v>
      </c>
      <c r="J44" s="1207">
        <v>60</v>
      </c>
      <c r="K44" s="284"/>
      <c r="L44" s="285"/>
      <c r="M44" s="286"/>
      <c r="N44" s="287"/>
      <c r="O44" s="287"/>
      <c r="P44" s="287"/>
      <c r="Q44" s="287"/>
      <c r="R44" s="288"/>
      <c r="S44" s="1209">
        <v>119.95</v>
      </c>
    </row>
    <row r="45" spans="1:20" s="14" customFormat="1" ht="43.5" customHeight="1" thickBot="1" x14ac:dyDescent="0.35">
      <c r="A45" s="41"/>
      <c r="B45" s="1196" t="s">
        <v>52</v>
      </c>
      <c r="C45" s="1244"/>
      <c r="D45" s="329" t="s">
        <v>241</v>
      </c>
      <c r="E45" s="310">
        <v>6</v>
      </c>
      <c r="F45" s="290">
        <v>14</v>
      </c>
      <c r="G45" s="290" t="s">
        <v>53</v>
      </c>
      <c r="H45" s="290" t="s">
        <v>40</v>
      </c>
      <c r="I45" s="267" t="s">
        <v>51</v>
      </c>
      <c r="J45" s="293">
        <v>50</v>
      </c>
      <c r="K45" s="294">
        <v>60</v>
      </c>
      <c r="L45" s="330">
        <v>119.95</v>
      </c>
      <c r="M45" s="290">
        <v>99.95</v>
      </c>
      <c r="N45" s="331">
        <f t="shared" ref="N45:N54" si="6">J45*1.4</f>
        <v>70</v>
      </c>
      <c r="O45" s="331" t="e">
        <f>(#REF!*1.4)*0.87</f>
        <v>#REF!</v>
      </c>
      <c r="P45" s="331" t="e">
        <f>O45/0.6</f>
        <v>#REF!</v>
      </c>
      <c r="Q45" s="331" t="e">
        <f>P45/0.4</f>
        <v>#REF!</v>
      </c>
      <c r="R45" s="297">
        <v>60</v>
      </c>
      <c r="S45" s="297">
        <v>99.95</v>
      </c>
      <c r="T45" s="215"/>
    </row>
    <row r="46" spans="1:20" s="14" customFormat="1" ht="43.5" hidden="1" customHeight="1" x14ac:dyDescent="0.4">
      <c r="A46" s="41"/>
      <c r="B46" s="1235" t="s">
        <v>54</v>
      </c>
      <c r="C46" s="1236"/>
      <c r="D46" s="332" t="s">
        <v>55</v>
      </c>
      <c r="E46" s="333">
        <v>5</v>
      </c>
      <c r="F46" s="334">
        <v>16</v>
      </c>
      <c r="G46" s="334" t="s">
        <v>53</v>
      </c>
      <c r="H46" s="334" t="s">
        <v>32</v>
      </c>
      <c r="I46" s="335" t="s">
        <v>51</v>
      </c>
      <c r="J46" s="336">
        <v>50</v>
      </c>
      <c r="K46" s="337"/>
      <c r="L46" s="337"/>
      <c r="M46" s="334"/>
      <c r="N46" s="338">
        <f t="shared" si="6"/>
        <v>70</v>
      </c>
      <c r="O46" s="339" t="e">
        <f>(#REF!*1.4)*0.87</f>
        <v>#REF!</v>
      </c>
      <c r="P46" s="339" t="e">
        <f>O46/0.6</f>
        <v>#REF!</v>
      </c>
      <c r="Q46" s="339" t="e">
        <f>P46/0.4</f>
        <v>#REF!</v>
      </c>
      <c r="R46" s="340">
        <v>50</v>
      </c>
      <c r="S46" s="340">
        <v>99.95</v>
      </c>
      <c r="T46" s="115"/>
    </row>
    <row r="47" spans="1:20" ht="44.1" hidden="1" customHeight="1" x14ac:dyDescent="0.4">
      <c r="A47" s="41"/>
      <c r="B47" s="1194" t="s">
        <v>56</v>
      </c>
      <c r="C47" s="1225"/>
      <c r="D47" s="341" t="s">
        <v>57</v>
      </c>
      <c r="E47" s="342">
        <v>5</v>
      </c>
      <c r="F47" s="343">
        <v>16</v>
      </c>
      <c r="G47" s="343" t="s">
        <v>53</v>
      </c>
      <c r="H47" s="343" t="s">
        <v>32</v>
      </c>
      <c r="I47" s="344" t="s">
        <v>51</v>
      </c>
      <c r="J47" s="345">
        <v>50</v>
      </c>
      <c r="K47" s="346">
        <v>50</v>
      </c>
      <c r="L47" s="347">
        <v>99.95</v>
      </c>
      <c r="M47" s="343">
        <v>89.95</v>
      </c>
      <c r="N47" s="348">
        <f t="shared" si="6"/>
        <v>70</v>
      </c>
      <c r="O47" s="348" t="e">
        <f>(#REF!*1.4)*0.87</f>
        <v>#REF!</v>
      </c>
      <c r="P47" s="348" t="e">
        <f>O47/0.6</f>
        <v>#REF!</v>
      </c>
      <c r="Q47" s="348" t="e">
        <f>P47/0.4</f>
        <v>#REF!</v>
      </c>
      <c r="R47" s="349">
        <v>50</v>
      </c>
      <c r="S47" s="349">
        <v>99.95</v>
      </c>
      <c r="T47" s="42"/>
    </row>
    <row r="48" spans="1:20" ht="44.1" customHeight="1" x14ac:dyDescent="0.4">
      <c r="A48" s="41"/>
      <c r="B48" s="1194" t="s">
        <v>166</v>
      </c>
      <c r="C48" s="1225"/>
      <c r="D48" s="332" t="s">
        <v>242</v>
      </c>
      <c r="E48" s="1271">
        <v>5</v>
      </c>
      <c r="F48" s="1270">
        <v>16</v>
      </c>
      <c r="G48" s="1270" t="s">
        <v>53</v>
      </c>
      <c r="H48" s="1270" t="s">
        <v>32</v>
      </c>
      <c r="I48" s="1269" t="s">
        <v>51</v>
      </c>
      <c r="J48" s="1265">
        <v>42.5</v>
      </c>
      <c r="K48" s="337"/>
      <c r="L48" s="353"/>
      <c r="M48" s="334"/>
      <c r="N48" s="338"/>
      <c r="O48" s="338"/>
      <c r="P48" s="338"/>
      <c r="Q48" s="338"/>
      <c r="R48" s="340"/>
      <c r="S48" s="1282">
        <v>84.95</v>
      </c>
      <c r="T48" s="215"/>
    </row>
    <row r="49" spans="1:23" ht="44.1" customHeight="1" thickBot="1" x14ac:dyDescent="0.45">
      <c r="A49" s="41"/>
      <c r="B49" s="1228" t="s">
        <v>175</v>
      </c>
      <c r="C49" s="1229"/>
      <c r="D49" s="355" t="s">
        <v>243</v>
      </c>
      <c r="E49" s="1256"/>
      <c r="F49" s="1256"/>
      <c r="G49" s="1256"/>
      <c r="H49" s="1256"/>
      <c r="I49" s="1256"/>
      <c r="J49" s="1256"/>
      <c r="K49" s="356"/>
      <c r="L49" s="357"/>
      <c r="M49" s="358"/>
      <c r="N49" s="359"/>
      <c r="O49" s="359"/>
      <c r="P49" s="359"/>
      <c r="Q49" s="359"/>
      <c r="R49" s="360"/>
      <c r="S49" s="1256"/>
      <c r="T49" s="215"/>
    </row>
    <row r="50" spans="1:23" ht="44.1" customHeight="1" x14ac:dyDescent="0.4">
      <c r="A50" s="41"/>
      <c r="B50" s="1200" t="s">
        <v>58</v>
      </c>
      <c r="C50" s="1230"/>
      <c r="D50" s="361" t="s">
        <v>282</v>
      </c>
      <c r="E50" s="1213">
        <v>6</v>
      </c>
      <c r="F50" s="1257">
        <v>14</v>
      </c>
      <c r="G50" s="1257" t="s">
        <v>59</v>
      </c>
      <c r="H50" s="1257" t="s">
        <v>40</v>
      </c>
      <c r="I50" s="1257" t="s">
        <v>51</v>
      </c>
      <c r="J50" s="1284">
        <v>40</v>
      </c>
      <c r="K50" s="337"/>
      <c r="L50" s="353"/>
      <c r="M50" s="334"/>
      <c r="N50" s="338">
        <f>J50*1.4</f>
        <v>56</v>
      </c>
      <c r="O50" s="338"/>
      <c r="P50" s="338"/>
      <c r="Q50" s="338"/>
      <c r="R50" s="340"/>
      <c r="S50" s="1275">
        <v>79.95</v>
      </c>
      <c r="T50" s="215"/>
    </row>
    <row r="51" spans="1:23" ht="44.1" customHeight="1" thickBot="1" x14ac:dyDescent="0.45">
      <c r="A51" s="41"/>
      <c r="B51" s="1198" t="s">
        <v>206</v>
      </c>
      <c r="C51" s="1224"/>
      <c r="D51" s="362" t="s">
        <v>244</v>
      </c>
      <c r="E51" s="1256"/>
      <c r="F51" s="1256"/>
      <c r="G51" s="1256"/>
      <c r="H51" s="1256"/>
      <c r="I51" s="1256"/>
      <c r="J51" s="1256"/>
      <c r="K51" s="356"/>
      <c r="L51" s="357"/>
      <c r="M51" s="358"/>
      <c r="N51" s="359">
        <f>J51*1.4</f>
        <v>0</v>
      </c>
      <c r="O51" s="359"/>
      <c r="P51" s="359"/>
      <c r="Q51" s="359"/>
      <c r="R51" s="360"/>
      <c r="S51" s="1256"/>
      <c r="T51" s="215"/>
    </row>
    <row r="52" spans="1:23" ht="44.1" customHeight="1" thickBot="1" x14ac:dyDescent="0.35">
      <c r="A52" s="41"/>
      <c r="B52" s="1196" t="s">
        <v>182</v>
      </c>
      <c r="C52" s="1244"/>
      <c r="D52" s="329" t="s">
        <v>245</v>
      </c>
      <c r="E52" s="310">
        <v>6</v>
      </c>
      <c r="F52" s="290">
        <v>14</v>
      </c>
      <c r="G52" s="267" t="s">
        <v>138</v>
      </c>
      <c r="H52" s="290" t="s">
        <v>50</v>
      </c>
      <c r="I52" s="292" t="s">
        <v>51</v>
      </c>
      <c r="J52" s="293">
        <v>40</v>
      </c>
      <c r="K52" s="294"/>
      <c r="L52" s="330"/>
      <c r="M52" s="290"/>
      <c r="N52" s="331"/>
      <c r="O52" s="331"/>
      <c r="P52" s="331"/>
      <c r="Q52" s="331"/>
      <c r="R52" s="297"/>
      <c r="S52" s="297">
        <v>79.95</v>
      </c>
      <c r="T52" s="215"/>
    </row>
    <row r="53" spans="1:23" ht="44.1" customHeight="1" x14ac:dyDescent="0.4">
      <c r="A53" s="41"/>
      <c r="B53" s="1235" t="s">
        <v>60</v>
      </c>
      <c r="C53" s="1236"/>
      <c r="D53" s="332" t="s">
        <v>246</v>
      </c>
      <c r="E53" s="1213" t="s">
        <v>37</v>
      </c>
      <c r="F53" s="1257">
        <v>16</v>
      </c>
      <c r="G53" s="1285" t="s">
        <v>44</v>
      </c>
      <c r="H53" s="1257" t="s">
        <v>32</v>
      </c>
      <c r="I53" s="1257" t="s">
        <v>51</v>
      </c>
      <c r="J53" s="1284">
        <v>20</v>
      </c>
      <c r="K53" s="337"/>
      <c r="L53" s="353"/>
      <c r="M53" s="334"/>
      <c r="N53" s="338">
        <f t="shared" si="6"/>
        <v>28</v>
      </c>
      <c r="O53" s="338"/>
      <c r="P53" s="338"/>
      <c r="Q53" s="338"/>
      <c r="R53" s="340"/>
      <c r="S53" s="1275">
        <v>59.95</v>
      </c>
      <c r="T53" s="207"/>
    </row>
    <row r="54" spans="1:23" ht="44.1" customHeight="1" thickBot="1" x14ac:dyDescent="0.45">
      <c r="A54" s="41"/>
      <c r="B54" s="1198" t="s">
        <v>61</v>
      </c>
      <c r="C54" s="1227"/>
      <c r="D54" s="362" t="s">
        <v>247</v>
      </c>
      <c r="E54" s="1256"/>
      <c r="F54" s="1256"/>
      <c r="G54" s="1256"/>
      <c r="H54" s="1256"/>
      <c r="I54" s="1256"/>
      <c r="J54" s="1256"/>
      <c r="K54" s="356">
        <v>50</v>
      </c>
      <c r="L54" s="357">
        <v>99.95</v>
      </c>
      <c r="M54" s="358">
        <v>89.95</v>
      </c>
      <c r="N54" s="359">
        <f t="shared" si="6"/>
        <v>0</v>
      </c>
      <c r="O54" s="359" t="e">
        <f>(#REF!*1.4)*0.87</f>
        <v>#REF!</v>
      </c>
      <c r="P54" s="359" t="e">
        <f>O54/0.6</f>
        <v>#REF!</v>
      </c>
      <c r="Q54" s="359" t="e">
        <f>P54/0.4</f>
        <v>#REF!</v>
      </c>
      <c r="R54" s="360">
        <v>50</v>
      </c>
      <c r="S54" s="1256"/>
      <c r="T54" s="207"/>
    </row>
    <row r="55" spans="1:23" ht="60" customHeight="1" thickBot="1" x14ac:dyDescent="0.85">
      <c r="A55" s="45"/>
      <c r="B55" s="21" t="s">
        <v>62</v>
      </c>
      <c r="C55" s="46"/>
      <c r="D55" s="47"/>
      <c r="E55" s="48"/>
      <c r="F55" s="48"/>
      <c r="G55" s="48"/>
      <c r="H55" s="48"/>
      <c r="I55" s="48"/>
      <c r="J55" s="25"/>
      <c r="K55" s="25"/>
      <c r="L55" s="25" t="s">
        <v>1</v>
      </c>
      <c r="M55" s="26" t="s">
        <v>1</v>
      </c>
      <c r="N55" s="27" t="s">
        <v>2</v>
      </c>
      <c r="Q55" s="116"/>
      <c r="R55" s="51"/>
      <c r="S55" s="114"/>
    </row>
    <row r="56" spans="1:23" ht="27" customHeight="1" thickBot="1" x14ac:dyDescent="0.35">
      <c r="A56" s="28"/>
      <c r="B56" s="117" t="s">
        <v>3</v>
      </c>
      <c r="C56" s="118"/>
      <c r="D56" s="119" t="s">
        <v>4</v>
      </c>
      <c r="E56" s="1254" t="s">
        <v>5</v>
      </c>
      <c r="F56" s="1255"/>
      <c r="G56" s="120" t="s">
        <v>6</v>
      </c>
      <c r="H56" s="120" t="s">
        <v>7</v>
      </c>
      <c r="I56" s="120" t="s">
        <v>8</v>
      </c>
      <c r="J56" s="32" t="s">
        <v>9</v>
      </c>
      <c r="K56" s="120" t="s">
        <v>9</v>
      </c>
      <c r="L56" s="121" t="s">
        <v>10</v>
      </c>
      <c r="M56" s="122" t="s">
        <v>11</v>
      </c>
      <c r="N56" s="35" t="s">
        <v>12</v>
      </c>
      <c r="O56" s="35" t="s">
        <v>13</v>
      </c>
      <c r="P56" s="35" t="s">
        <v>14</v>
      </c>
      <c r="Q56" s="35" t="s">
        <v>15</v>
      </c>
      <c r="R56" s="36" t="s">
        <v>16</v>
      </c>
      <c r="S56" s="36" t="s">
        <v>203</v>
      </c>
    </row>
    <row r="57" spans="1:23" ht="43.5" customHeight="1" x14ac:dyDescent="0.25">
      <c r="A57" s="28"/>
      <c r="B57" s="1237" t="s">
        <v>205</v>
      </c>
      <c r="C57" s="1238"/>
      <c r="D57" s="311" t="s">
        <v>167</v>
      </c>
      <c r="E57" s="363">
        <v>5.5</v>
      </c>
      <c r="F57" s="364" t="s">
        <v>65</v>
      </c>
      <c r="G57" s="365" t="s">
        <v>168</v>
      </c>
      <c r="H57" s="366" t="s">
        <v>32</v>
      </c>
      <c r="I57" s="366" t="s">
        <v>169</v>
      </c>
      <c r="J57" s="367">
        <v>42.5</v>
      </c>
      <c r="K57" s="368"/>
      <c r="L57" s="369"/>
      <c r="M57" s="370"/>
      <c r="N57" s="371"/>
      <c r="O57" s="371"/>
      <c r="P57" s="371"/>
      <c r="Q57" s="371"/>
      <c r="R57" s="371"/>
      <c r="S57" s="384">
        <v>79.95</v>
      </c>
      <c r="T57" s="51"/>
    </row>
    <row r="58" spans="1:23" ht="43.5" customHeight="1" x14ac:dyDescent="0.3">
      <c r="A58" s="41"/>
      <c r="B58" s="1283" t="s">
        <v>63</v>
      </c>
      <c r="C58" s="1226"/>
      <c r="D58" s="326" t="s">
        <v>64</v>
      </c>
      <c r="E58" s="373">
        <v>5.5</v>
      </c>
      <c r="F58" s="374" t="s">
        <v>65</v>
      </c>
      <c r="G58" s="325" t="s">
        <v>66</v>
      </c>
      <c r="H58" s="375" t="s">
        <v>32</v>
      </c>
      <c r="I58" s="375" t="s">
        <v>67</v>
      </c>
      <c r="J58" s="367">
        <v>35</v>
      </c>
      <c r="K58" s="376">
        <v>40</v>
      </c>
      <c r="L58" s="377">
        <v>79.95</v>
      </c>
      <c r="M58" s="378">
        <v>64.95</v>
      </c>
      <c r="N58" s="379">
        <f>J58*1.4</f>
        <v>49</v>
      </c>
      <c r="O58" s="380" t="e">
        <f>(#REF!*1.4)*0.87</f>
        <v>#REF!</v>
      </c>
      <c r="P58" s="381" t="e">
        <f>O58/0.6</f>
        <v>#REF!</v>
      </c>
      <c r="Q58" s="382" t="e">
        <f>P58/0.4</f>
        <v>#REF!</v>
      </c>
      <c r="R58" s="383">
        <v>45</v>
      </c>
      <c r="S58" s="384">
        <v>64.95</v>
      </c>
      <c r="T58" s="51"/>
    </row>
    <row r="59" spans="1:23" ht="43.5" customHeight="1" x14ac:dyDescent="0.3">
      <c r="A59" s="41"/>
      <c r="B59" s="1194" t="s">
        <v>68</v>
      </c>
      <c r="C59" s="1226"/>
      <c r="D59" s="385" t="s">
        <v>69</v>
      </c>
      <c r="E59" s="386">
        <v>4.5</v>
      </c>
      <c r="F59" s="387">
        <v>16</v>
      </c>
      <c r="G59" s="388" t="s">
        <v>70</v>
      </c>
      <c r="H59" s="366" t="s">
        <v>32</v>
      </c>
      <c r="I59" s="366" t="s">
        <v>71</v>
      </c>
      <c r="J59" s="367">
        <v>24</v>
      </c>
      <c r="K59" s="389"/>
      <c r="L59" s="390"/>
      <c r="M59" s="388"/>
      <c r="N59" s="391"/>
      <c r="O59" s="391"/>
      <c r="P59" s="392"/>
      <c r="Q59" s="391"/>
      <c r="R59" s="393"/>
      <c r="S59" s="394">
        <v>49.95</v>
      </c>
      <c r="T59" s="51"/>
    </row>
    <row r="60" spans="1:23" ht="43.5" customHeight="1" x14ac:dyDescent="0.25">
      <c r="A60" s="45"/>
      <c r="B60" s="1194" t="s">
        <v>204</v>
      </c>
      <c r="C60" s="1225"/>
      <c r="D60" s="395" t="s">
        <v>72</v>
      </c>
      <c r="E60" s="373">
        <v>4.5</v>
      </c>
      <c r="F60" s="374">
        <v>14</v>
      </c>
      <c r="G60" s="372" t="s">
        <v>73</v>
      </c>
      <c r="H60" s="375" t="s">
        <v>32</v>
      </c>
      <c r="I60" s="375" t="s">
        <v>74</v>
      </c>
      <c r="J60" s="367">
        <v>17.5</v>
      </c>
      <c r="K60" s="389"/>
      <c r="L60" s="390"/>
      <c r="M60" s="388"/>
      <c r="N60" s="392"/>
      <c r="O60" s="392"/>
      <c r="P60" s="392"/>
      <c r="Q60" s="392"/>
      <c r="R60" s="396"/>
      <c r="S60" s="384">
        <v>39.950000000000003</v>
      </c>
      <c r="T60" s="51"/>
    </row>
    <row r="61" spans="1:23" ht="50.25" customHeight="1" thickBot="1" x14ac:dyDescent="0.35">
      <c r="A61" s="41"/>
      <c r="B61" s="1198" t="s">
        <v>75</v>
      </c>
      <c r="C61" s="1224"/>
      <c r="D61" s="397" t="s">
        <v>76</v>
      </c>
      <c r="E61" s="300" t="s">
        <v>37</v>
      </c>
      <c r="F61" s="398">
        <v>14</v>
      </c>
      <c r="G61" s="399" t="s">
        <v>77</v>
      </c>
      <c r="H61" s="283" t="s">
        <v>32</v>
      </c>
      <c r="I61" s="400" t="s">
        <v>78</v>
      </c>
      <c r="J61" s="401">
        <v>12</v>
      </c>
      <c r="K61" s="402"/>
      <c r="L61" s="403"/>
      <c r="M61" s="404"/>
      <c r="N61" s="405"/>
      <c r="O61" s="405"/>
      <c r="P61" s="405"/>
      <c r="Q61" s="405"/>
      <c r="R61" s="406"/>
      <c r="S61" s="407">
        <v>29.95</v>
      </c>
      <c r="T61" s="51"/>
      <c r="W61" s="10" t="s">
        <v>839</v>
      </c>
    </row>
    <row r="62" spans="1:23" ht="50.25" customHeight="1" x14ac:dyDescent="0.35">
      <c r="A62" s="45"/>
      <c r="B62" s="71"/>
      <c r="C62" s="129"/>
      <c r="D62" s="130"/>
      <c r="E62" s="131"/>
      <c r="F62" s="132"/>
      <c r="G62" s="133"/>
      <c r="H62" s="133"/>
      <c r="I62" s="212"/>
      <c r="J62" s="213"/>
      <c r="K62" s="78"/>
      <c r="L62" s="134"/>
      <c r="M62" s="80"/>
      <c r="N62" s="135"/>
      <c r="O62" s="135"/>
      <c r="P62" s="135"/>
      <c r="Q62" s="135"/>
      <c r="R62" s="136"/>
      <c r="S62" s="136"/>
    </row>
    <row r="63" spans="1:23" ht="30" customHeight="1" x14ac:dyDescent="0.35">
      <c r="A63" s="45"/>
      <c r="B63" s="137"/>
      <c r="C63" s="71"/>
      <c r="D63" s="138"/>
      <c r="E63" s="131"/>
      <c r="F63" s="132"/>
      <c r="G63" s="133"/>
      <c r="H63" s="133"/>
      <c r="I63" s="133"/>
      <c r="J63" s="77"/>
      <c r="K63" s="78"/>
      <c r="L63" s="134"/>
      <c r="M63" s="80"/>
      <c r="N63" s="135"/>
      <c r="O63" s="135"/>
      <c r="P63" s="135"/>
      <c r="Q63" s="135"/>
      <c r="R63" s="136"/>
      <c r="S63" s="136"/>
    </row>
    <row r="64" spans="1:23" ht="61.5" customHeight="1" x14ac:dyDescent="0.3">
      <c r="A64" s="139"/>
      <c r="B64" s="140"/>
      <c r="D64" s="12"/>
      <c r="E64" s="141" t="s">
        <v>238</v>
      </c>
      <c r="F64" s="142"/>
      <c r="G64" s="143"/>
      <c r="H64" s="144"/>
      <c r="I64" s="142"/>
      <c r="J64" s="142"/>
      <c r="K64" s="142"/>
      <c r="L64" s="142"/>
      <c r="M64" s="145"/>
      <c r="N64" s="146"/>
      <c r="O64" s="147"/>
      <c r="P64" s="147"/>
      <c r="Q64" s="147"/>
      <c r="R64" s="147"/>
      <c r="S64" s="147"/>
    </row>
    <row r="65" spans="1:20" ht="30.75" customHeight="1" x14ac:dyDescent="0.3">
      <c r="A65" s="139"/>
      <c r="B65" s="140"/>
      <c r="D65" s="12"/>
      <c r="E65" s="148"/>
      <c r="F65" s="142"/>
      <c r="G65" s="143"/>
      <c r="H65" s="144"/>
      <c r="I65" s="142"/>
      <c r="J65" s="142"/>
      <c r="K65" s="142"/>
      <c r="L65" s="142"/>
      <c r="M65" s="145"/>
      <c r="N65" s="146"/>
      <c r="O65" s="147"/>
      <c r="P65" s="147"/>
      <c r="Q65" s="147"/>
      <c r="R65" s="147"/>
      <c r="S65" s="147"/>
    </row>
    <row r="66" spans="1:20" ht="44.25" customHeight="1" thickBot="1" x14ac:dyDescent="0.85">
      <c r="A66" s="139"/>
      <c r="B66" s="21" t="s">
        <v>79</v>
      </c>
      <c r="C66" s="149"/>
      <c r="D66" s="150"/>
      <c r="E66" s="151"/>
      <c r="F66" s="151"/>
      <c r="G66" s="152"/>
      <c r="H66" s="211"/>
      <c r="I66" s="152"/>
      <c r="J66" s="25"/>
      <c r="K66" s="25"/>
      <c r="L66" s="25" t="s">
        <v>1</v>
      </c>
      <c r="M66" s="26" t="s">
        <v>1</v>
      </c>
      <c r="N66" s="27" t="s">
        <v>2</v>
      </c>
      <c r="S66" s="265">
        <v>41653</v>
      </c>
    </row>
    <row r="67" spans="1:20" ht="27" customHeight="1" thickBot="1" x14ac:dyDescent="0.35">
      <c r="A67" s="28"/>
      <c r="B67" s="29" t="s">
        <v>3</v>
      </c>
      <c r="C67" s="30"/>
      <c r="D67" s="31" t="s">
        <v>4</v>
      </c>
      <c r="E67" s="1250" t="s">
        <v>5</v>
      </c>
      <c r="F67" s="1251"/>
      <c r="G67" s="32" t="s">
        <v>6</v>
      </c>
      <c r="H67" s="32" t="s">
        <v>7</v>
      </c>
      <c r="I67" s="32" t="s">
        <v>8</v>
      </c>
      <c r="J67" s="32" t="s">
        <v>9</v>
      </c>
      <c r="K67" s="32" t="s">
        <v>9</v>
      </c>
      <c r="L67" s="33" t="s">
        <v>10</v>
      </c>
      <c r="M67" s="34" t="s">
        <v>11</v>
      </c>
      <c r="N67" s="35" t="s">
        <v>12</v>
      </c>
      <c r="O67" s="35" t="s">
        <v>13</v>
      </c>
      <c r="P67" s="35" t="s">
        <v>14</v>
      </c>
      <c r="Q67" s="35" t="s">
        <v>15</v>
      </c>
      <c r="R67" s="36" t="s">
        <v>16</v>
      </c>
      <c r="S67" s="36" t="s">
        <v>203</v>
      </c>
    </row>
    <row r="68" spans="1:20" ht="44.25" customHeight="1" thickBot="1" x14ac:dyDescent="0.3">
      <c r="A68" s="139"/>
      <c r="B68" s="1200" t="s">
        <v>209</v>
      </c>
      <c r="C68" s="1201"/>
      <c r="D68" s="408" t="s">
        <v>248</v>
      </c>
      <c r="E68" s="409" t="s">
        <v>18</v>
      </c>
      <c r="F68" s="410" t="s">
        <v>19</v>
      </c>
      <c r="G68" s="279" t="s">
        <v>20</v>
      </c>
      <c r="H68" s="279" t="s">
        <v>80</v>
      </c>
      <c r="I68" s="411" t="s">
        <v>27</v>
      </c>
      <c r="J68" s="315">
        <v>120</v>
      </c>
      <c r="K68" s="412">
        <v>120</v>
      </c>
      <c r="L68" s="412">
        <v>239.95</v>
      </c>
      <c r="M68" s="314">
        <v>239.95</v>
      </c>
      <c r="N68" s="413">
        <f t="shared" ref="N68:N74" si="7">J68*1.4</f>
        <v>168</v>
      </c>
      <c r="O68" s="413" t="e">
        <f>(#REF!*1.4)*0.87</f>
        <v>#REF!</v>
      </c>
      <c r="P68" s="413" t="e">
        <f t="shared" ref="P68:P74" si="8">O68/0.6</f>
        <v>#REF!</v>
      </c>
      <c r="Q68" s="413" t="e">
        <f t="shared" ref="Q68:Q74" si="9">P68/0.4</f>
        <v>#REF!</v>
      </c>
      <c r="R68" s="414">
        <v>120</v>
      </c>
      <c r="S68" s="415">
        <v>239.95</v>
      </c>
      <c r="T68" s="153"/>
    </row>
    <row r="69" spans="1:20" ht="44.25" customHeight="1" x14ac:dyDescent="0.25">
      <c r="A69" s="139"/>
      <c r="B69" s="1194" t="s">
        <v>210</v>
      </c>
      <c r="C69" s="1195"/>
      <c r="D69" s="416" t="s">
        <v>249</v>
      </c>
      <c r="E69" s="409" t="s">
        <v>18</v>
      </c>
      <c r="F69" s="418" t="s">
        <v>19</v>
      </c>
      <c r="G69" s="419" t="s">
        <v>161</v>
      </c>
      <c r="H69" s="419" t="s">
        <v>83</v>
      </c>
      <c r="I69" s="420" t="s">
        <v>84</v>
      </c>
      <c r="J69" s="421">
        <v>120</v>
      </c>
      <c r="K69" s="422"/>
      <c r="L69" s="422"/>
      <c r="M69" s="423"/>
      <c r="N69" s="424"/>
      <c r="O69" s="424"/>
      <c r="P69" s="424"/>
      <c r="Q69" s="424"/>
      <c r="R69" s="425"/>
      <c r="S69" s="394">
        <v>239.95</v>
      </c>
      <c r="T69" s="153"/>
    </row>
    <row r="70" spans="1:20" ht="44.25" customHeight="1" x14ac:dyDescent="0.25">
      <c r="A70" s="139"/>
      <c r="B70" s="1194" t="s">
        <v>211</v>
      </c>
      <c r="C70" s="1195"/>
      <c r="D70" s="416" t="s">
        <v>250</v>
      </c>
      <c r="E70" s="417" t="s">
        <v>81</v>
      </c>
      <c r="F70" s="418" t="s">
        <v>82</v>
      </c>
      <c r="G70" s="419" t="s">
        <v>25</v>
      </c>
      <c r="H70" s="419" t="s">
        <v>83</v>
      </c>
      <c r="I70" s="420" t="s">
        <v>84</v>
      </c>
      <c r="J70" s="367">
        <v>85</v>
      </c>
      <c r="K70" s="426">
        <v>85</v>
      </c>
      <c r="L70" s="426">
        <v>169.95</v>
      </c>
      <c r="M70" s="366">
        <v>169.95</v>
      </c>
      <c r="N70" s="381">
        <f t="shared" si="7"/>
        <v>118.99999999999999</v>
      </c>
      <c r="O70" s="381" t="e">
        <f>(#REF!*1.4)*0.87</f>
        <v>#REF!</v>
      </c>
      <c r="P70" s="381" t="e">
        <f t="shared" si="8"/>
        <v>#REF!</v>
      </c>
      <c r="Q70" s="381" t="e">
        <f t="shared" si="9"/>
        <v>#REF!</v>
      </c>
      <c r="R70" s="427">
        <v>85</v>
      </c>
      <c r="S70" s="384">
        <v>169.95</v>
      </c>
    </row>
    <row r="71" spans="1:20" ht="44.25" customHeight="1" x14ac:dyDescent="0.25">
      <c r="A71" s="139"/>
      <c r="B71" s="1194" t="s">
        <v>212</v>
      </c>
      <c r="C71" s="1195"/>
      <c r="D71" s="428" t="s">
        <v>251</v>
      </c>
      <c r="E71" s="373" t="s">
        <v>85</v>
      </c>
      <c r="F71" s="374" t="s">
        <v>86</v>
      </c>
      <c r="G71" s="375" t="s">
        <v>25</v>
      </c>
      <c r="H71" s="375" t="s">
        <v>83</v>
      </c>
      <c r="I71" s="324" t="s">
        <v>87</v>
      </c>
      <c r="J71" s="367">
        <v>85</v>
      </c>
      <c r="K71" s="426">
        <v>85</v>
      </c>
      <c r="L71" s="426">
        <v>169.95</v>
      </c>
      <c r="M71" s="366">
        <v>169.95</v>
      </c>
      <c r="N71" s="381">
        <f t="shared" si="7"/>
        <v>118.99999999999999</v>
      </c>
      <c r="O71" s="381" t="e">
        <f>(#REF!*1.4)*0.87</f>
        <v>#REF!</v>
      </c>
      <c r="P71" s="381" t="e">
        <f t="shared" si="8"/>
        <v>#REF!</v>
      </c>
      <c r="Q71" s="381" t="e">
        <f t="shared" si="9"/>
        <v>#REF!</v>
      </c>
      <c r="R71" s="427">
        <v>85</v>
      </c>
      <c r="S71" s="384">
        <v>169.95</v>
      </c>
    </row>
    <row r="72" spans="1:20" ht="44.25" customHeight="1" x14ac:dyDescent="0.25">
      <c r="A72" s="139"/>
      <c r="B72" s="1194" t="s">
        <v>213</v>
      </c>
      <c r="C72" s="1195"/>
      <c r="D72" s="428" t="s">
        <v>252</v>
      </c>
      <c r="E72" s="373">
        <v>6.5</v>
      </c>
      <c r="F72" s="374" t="s">
        <v>82</v>
      </c>
      <c r="G72" s="375" t="s">
        <v>25</v>
      </c>
      <c r="H72" s="375" t="s">
        <v>83</v>
      </c>
      <c r="I72" s="324" t="s">
        <v>84</v>
      </c>
      <c r="J72" s="367">
        <v>85</v>
      </c>
      <c r="K72" s="426">
        <v>85</v>
      </c>
      <c r="L72" s="426">
        <v>169.95</v>
      </c>
      <c r="M72" s="366">
        <v>169.95</v>
      </c>
      <c r="N72" s="381">
        <f t="shared" si="7"/>
        <v>118.99999999999999</v>
      </c>
      <c r="O72" s="381" t="e">
        <f>(#REF!*1.4)*0.87</f>
        <v>#REF!</v>
      </c>
      <c r="P72" s="381" t="e">
        <f t="shared" si="8"/>
        <v>#REF!</v>
      </c>
      <c r="Q72" s="381" t="e">
        <f t="shared" si="9"/>
        <v>#REF!</v>
      </c>
      <c r="R72" s="427">
        <v>85</v>
      </c>
      <c r="S72" s="384">
        <v>169.95</v>
      </c>
    </row>
    <row r="73" spans="1:20" ht="44.25" customHeight="1" x14ac:dyDescent="0.25">
      <c r="A73" s="139"/>
      <c r="B73" s="1194" t="s">
        <v>214</v>
      </c>
      <c r="C73" s="1195"/>
      <c r="D73" s="416" t="s">
        <v>253</v>
      </c>
      <c r="E73" s="417" t="s">
        <v>85</v>
      </c>
      <c r="F73" s="418" t="s">
        <v>86</v>
      </c>
      <c r="G73" s="419" t="s">
        <v>20</v>
      </c>
      <c r="H73" s="419" t="s">
        <v>40</v>
      </c>
      <c r="I73" s="420" t="s">
        <v>87</v>
      </c>
      <c r="J73" s="367">
        <v>75</v>
      </c>
      <c r="K73" s="426">
        <v>75</v>
      </c>
      <c r="L73" s="426">
        <v>149.94999999999999</v>
      </c>
      <c r="M73" s="366">
        <v>149.94999999999999</v>
      </c>
      <c r="N73" s="381">
        <f t="shared" si="7"/>
        <v>105</v>
      </c>
      <c r="O73" s="381" t="e">
        <f>(#REF!*1.4)*0.87</f>
        <v>#REF!</v>
      </c>
      <c r="P73" s="381" t="e">
        <f t="shared" si="8"/>
        <v>#REF!</v>
      </c>
      <c r="Q73" s="381" t="e">
        <f t="shared" si="9"/>
        <v>#REF!</v>
      </c>
      <c r="R73" s="427">
        <v>75</v>
      </c>
      <c r="S73" s="384">
        <v>149.94999999999999</v>
      </c>
    </row>
    <row r="74" spans="1:20" ht="44.25" customHeight="1" thickBot="1" x14ac:dyDescent="0.3">
      <c r="A74" s="139"/>
      <c r="B74" s="1198" t="s">
        <v>215</v>
      </c>
      <c r="C74" s="1199"/>
      <c r="D74" s="328" t="s">
        <v>254</v>
      </c>
      <c r="E74" s="429">
        <v>6.5</v>
      </c>
      <c r="F74" s="430" t="s">
        <v>82</v>
      </c>
      <c r="G74" s="286" t="s">
        <v>20</v>
      </c>
      <c r="H74" s="286" t="s">
        <v>40</v>
      </c>
      <c r="I74" s="431" t="s">
        <v>88</v>
      </c>
      <c r="J74" s="432">
        <v>75</v>
      </c>
      <c r="K74" s="433">
        <v>75</v>
      </c>
      <c r="L74" s="433">
        <v>149.94999999999999</v>
      </c>
      <c r="M74" s="434">
        <v>149.94999999999999</v>
      </c>
      <c r="N74" s="435">
        <f t="shared" si="7"/>
        <v>105</v>
      </c>
      <c r="O74" s="435" t="e">
        <f>(#REF!*1.4)*0.87</f>
        <v>#REF!</v>
      </c>
      <c r="P74" s="435" t="e">
        <f t="shared" si="8"/>
        <v>#REF!</v>
      </c>
      <c r="Q74" s="435" t="e">
        <f t="shared" si="9"/>
        <v>#REF!</v>
      </c>
      <c r="R74" s="436">
        <v>75</v>
      </c>
      <c r="S74" s="437">
        <v>149.94999999999999</v>
      </c>
    </row>
    <row r="75" spans="1:20" ht="44.25" customHeight="1" thickBot="1" x14ac:dyDescent="0.85">
      <c r="A75" s="139"/>
      <c r="B75" s="154" t="s">
        <v>89</v>
      </c>
      <c r="C75" s="51"/>
      <c r="D75" s="155"/>
      <c r="E75" s="156"/>
      <c r="F75" s="157"/>
      <c r="G75" s="158"/>
      <c r="H75" s="158"/>
      <c r="I75" s="158"/>
      <c r="J75" s="158"/>
      <c r="K75" s="158"/>
      <c r="L75" s="159"/>
      <c r="M75" s="160"/>
      <c r="N75" s="51"/>
      <c r="O75" s="51"/>
      <c r="P75" s="51"/>
      <c r="Q75" s="51"/>
      <c r="R75" s="51"/>
      <c r="S75" s="51"/>
    </row>
    <row r="76" spans="1:20" s="162" customFormat="1" ht="43.5" customHeight="1" x14ac:dyDescent="0.45">
      <c r="A76" s="161"/>
      <c r="B76" s="1200" t="s">
        <v>216</v>
      </c>
      <c r="C76" s="1201"/>
      <c r="D76" s="408" t="s">
        <v>255</v>
      </c>
      <c r="E76" s="409">
        <v>6.5</v>
      </c>
      <c r="F76" s="410" t="s">
        <v>86</v>
      </c>
      <c r="G76" s="279" t="s">
        <v>25</v>
      </c>
      <c r="H76" s="279" t="s">
        <v>83</v>
      </c>
      <c r="I76" s="411" t="s">
        <v>90</v>
      </c>
      <c r="J76" s="315">
        <v>60</v>
      </c>
      <c r="K76" s="412">
        <v>60</v>
      </c>
      <c r="L76" s="412">
        <v>119.95</v>
      </c>
      <c r="M76" s="314">
        <v>119.95</v>
      </c>
      <c r="N76" s="413">
        <f>J76*1.4</f>
        <v>84</v>
      </c>
      <c r="O76" s="413" t="e">
        <f>(#REF!*1.4)*0.87</f>
        <v>#REF!</v>
      </c>
      <c r="P76" s="413" t="e">
        <f>O76/0.6</f>
        <v>#REF!</v>
      </c>
      <c r="Q76" s="413" t="e">
        <f>P76/0.4</f>
        <v>#REF!</v>
      </c>
      <c r="R76" s="414">
        <v>60</v>
      </c>
      <c r="S76" s="415">
        <v>119.95</v>
      </c>
    </row>
    <row r="77" spans="1:20" ht="43.5" customHeight="1" thickBot="1" x14ac:dyDescent="0.3">
      <c r="A77" s="28"/>
      <c r="B77" s="1198" t="s">
        <v>217</v>
      </c>
      <c r="C77" s="1199"/>
      <c r="D77" s="328" t="s">
        <v>256</v>
      </c>
      <c r="E77" s="429">
        <v>6.5</v>
      </c>
      <c r="F77" s="430" t="s">
        <v>86</v>
      </c>
      <c r="G77" s="286" t="s">
        <v>91</v>
      </c>
      <c r="H77" s="286" t="s">
        <v>40</v>
      </c>
      <c r="I77" s="431" t="s">
        <v>90</v>
      </c>
      <c r="J77" s="432">
        <v>50</v>
      </c>
      <c r="K77" s="433">
        <v>50</v>
      </c>
      <c r="L77" s="433">
        <v>99.95</v>
      </c>
      <c r="M77" s="434">
        <v>99.95</v>
      </c>
      <c r="N77" s="435">
        <f>J77*1.4</f>
        <v>70</v>
      </c>
      <c r="O77" s="435" t="e">
        <f>(#REF!*1.4)*0.87</f>
        <v>#REF!</v>
      </c>
      <c r="P77" s="435" t="e">
        <f>O77/0.6</f>
        <v>#REF!</v>
      </c>
      <c r="Q77" s="435" t="e">
        <f>P77/0.4</f>
        <v>#REF!</v>
      </c>
      <c r="R77" s="436">
        <v>50</v>
      </c>
      <c r="S77" s="437">
        <v>99.95</v>
      </c>
    </row>
    <row r="78" spans="1:20" ht="14.25" customHeight="1" thickBot="1" x14ac:dyDescent="0.4">
      <c r="A78" s="45"/>
      <c r="B78" s="137"/>
      <c r="C78" s="71"/>
      <c r="D78" s="138"/>
      <c r="E78" s="131"/>
      <c r="F78" s="132"/>
      <c r="G78" s="133"/>
      <c r="H78" s="133"/>
      <c r="I78" s="133"/>
      <c r="J78" s="77"/>
      <c r="K78" s="125"/>
      <c r="L78" s="125"/>
      <c r="M78" s="126"/>
      <c r="N78" s="135"/>
      <c r="O78" s="127"/>
      <c r="P78" s="127"/>
      <c r="Q78" s="127"/>
      <c r="R78" s="128"/>
      <c r="S78" s="136"/>
    </row>
    <row r="79" spans="1:20" ht="44.25" customHeight="1" thickBot="1" x14ac:dyDescent="0.85">
      <c r="A79" s="45"/>
      <c r="B79" s="163" t="s">
        <v>92</v>
      </c>
      <c r="D79" s="164"/>
      <c r="E79" s="165"/>
      <c r="F79" s="166"/>
      <c r="G79" s="123"/>
      <c r="H79" s="123"/>
      <c r="I79" s="123"/>
      <c r="J79" s="124"/>
      <c r="K79" s="125"/>
      <c r="L79" s="125"/>
      <c r="M79" s="126"/>
      <c r="N79" s="127"/>
      <c r="O79" s="127"/>
      <c r="P79" s="127"/>
      <c r="Q79" s="127"/>
      <c r="R79" s="128"/>
      <c r="S79" s="128"/>
    </row>
    <row r="80" spans="1:20" ht="27" customHeight="1" thickBot="1" x14ac:dyDescent="0.35">
      <c r="A80" s="28"/>
      <c r="B80" s="117" t="s">
        <v>3</v>
      </c>
      <c r="C80" s="118"/>
      <c r="D80" s="119" t="s">
        <v>4</v>
      </c>
      <c r="E80" s="1254" t="s">
        <v>5</v>
      </c>
      <c r="F80" s="1255"/>
      <c r="G80" s="120" t="s">
        <v>6</v>
      </c>
      <c r="H80" s="120" t="s">
        <v>7</v>
      </c>
      <c r="I80" s="1254" t="s">
        <v>8</v>
      </c>
      <c r="J80" s="1255"/>
      <c r="K80" s="120"/>
      <c r="L80" s="121"/>
      <c r="M80" s="122"/>
      <c r="N80" s="35"/>
      <c r="O80" s="35"/>
      <c r="P80" s="35"/>
      <c r="Q80" s="35"/>
      <c r="R80" s="36"/>
      <c r="S80" s="36" t="s">
        <v>9</v>
      </c>
    </row>
    <row r="81" spans="1:20" s="177" customFormat="1" ht="38.25" customHeight="1" thickBot="1" x14ac:dyDescent="0.65">
      <c r="A81" s="45"/>
      <c r="B81" s="167" t="s">
        <v>93</v>
      </c>
      <c r="C81" s="168"/>
      <c r="D81" s="169"/>
      <c r="E81" s="170"/>
      <c r="F81" s="171"/>
      <c r="G81" s="172"/>
      <c r="H81" s="172"/>
      <c r="I81" s="172"/>
      <c r="J81" s="172"/>
      <c r="K81" s="172"/>
      <c r="L81" s="172"/>
      <c r="M81" s="173"/>
      <c r="N81" s="174"/>
      <c r="O81" s="175"/>
      <c r="P81" s="176"/>
      <c r="Q81" s="176"/>
      <c r="R81" s="175"/>
      <c r="S81" s="10"/>
    </row>
    <row r="82" spans="1:20" ht="44.1" customHeight="1" x14ac:dyDescent="0.25">
      <c r="A82" s="45"/>
      <c r="B82" s="1200" t="s">
        <v>218</v>
      </c>
      <c r="C82" s="1201"/>
      <c r="D82" s="416" t="s">
        <v>257</v>
      </c>
      <c r="E82" s="417">
        <v>6</v>
      </c>
      <c r="F82" s="418" t="s">
        <v>94</v>
      </c>
      <c r="G82" s="419" t="s">
        <v>44</v>
      </c>
      <c r="H82" s="419" t="s">
        <v>95</v>
      </c>
      <c r="I82" s="1252" t="s">
        <v>96</v>
      </c>
      <c r="J82" s="1253"/>
      <c r="K82" s="438">
        <v>18.899999999999999</v>
      </c>
      <c r="L82" s="438">
        <v>27</v>
      </c>
      <c r="M82" s="439">
        <v>45</v>
      </c>
      <c r="N82" s="440"/>
      <c r="O82" s="441">
        <f>K82*1.4</f>
        <v>26.459999999999997</v>
      </c>
      <c r="P82" s="442">
        <f>(K82*1.4)*0.87</f>
        <v>23.020199999999999</v>
      </c>
      <c r="Q82" s="443">
        <f>P82/0.6</f>
        <v>38.366999999999997</v>
      </c>
      <c r="R82" s="444"/>
      <c r="S82" s="445">
        <v>47</v>
      </c>
      <c r="T82" s="153"/>
    </row>
    <row r="83" spans="1:20" ht="44.1" customHeight="1" thickBot="1" x14ac:dyDescent="0.3">
      <c r="A83" s="45"/>
      <c r="B83" s="1194" t="s">
        <v>219</v>
      </c>
      <c r="C83" s="1195"/>
      <c r="D83" s="428" t="s">
        <v>258</v>
      </c>
      <c r="E83" s="373">
        <v>6</v>
      </c>
      <c r="F83" s="374">
        <v>16</v>
      </c>
      <c r="G83" s="375" t="s">
        <v>170</v>
      </c>
      <c r="H83" s="375" t="s">
        <v>95</v>
      </c>
      <c r="I83" s="1263" t="s">
        <v>98</v>
      </c>
      <c r="J83" s="1264"/>
      <c r="K83" s="284">
        <v>10.4</v>
      </c>
      <c r="L83" s="284">
        <v>14.9</v>
      </c>
      <c r="M83" s="446">
        <v>26</v>
      </c>
      <c r="N83" s="440"/>
      <c r="O83" s="441">
        <f>K83*1.4</f>
        <v>14.559999999999999</v>
      </c>
      <c r="P83" s="442">
        <f>(K83*1.4)*0.87</f>
        <v>12.667199999999999</v>
      </c>
      <c r="Q83" s="443">
        <f>P83/0.6</f>
        <v>21.111999999999998</v>
      </c>
      <c r="R83" s="444"/>
      <c r="S83" s="447">
        <v>26</v>
      </c>
    </row>
    <row r="84" spans="1:20" ht="44.1" customHeight="1" x14ac:dyDescent="0.25">
      <c r="A84" s="45"/>
      <c r="B84" s="1194" t="s">
        <v>220</v>
      </c>
      <c r="C84" s="1195"/>
      <c r="D84" s="416" t="s">
        <v>259</v>
      </c>
      <c r="E84" s="417">
        <v>6</v>
      </c>
      <c r="F84" s="418">
        <v>18</v>
      </c>
      <c r="G84" s="419" t="s">
        <v>170</v>
      </c>
      <c r="H84" s="419" t="s">
        <v>95</v>
      </c>
      <c r="I84" s="1263" t="s">
        <v>99</v>
      </c>
      <c r="J84" s="1264"/>
      <c r="K84" s="438">
        <v>9.4</v>
      </c>
      <c r="L84" s="438">
        <v>13.4</v>
      </c>
      <c r="M84" s="439">
        <v>22</v>
      </c>
      <c r="N84" s="440"/>
      <c r="O84" s="441">
        <f>K84*1.4</f>
        <v>13.16</v>
      </c>
      <c r="P84" s="442">
        <f>(K84*1.4)*0.87</f>
        <v>11.449199999999999</v>
      </c>
      <c r="Q84" s="443">
        <f>P84/0.6</f>
        <v>19.082000000000001</v>
      </c>
      <c r="R84" s="444"/>
      <c r="S84" s="447">
        <v>24</v>
      </c>
    </row>
    <row r="85" spans="1:20" ht="44.1" customHeight="1" x14ac:dyDescent="0.25">
      <c r="A85" s="45"/>
      <c r="B85" s="1194" t="s">
        <v>221</v>
      </c>
      <c r="C85" s="1195"/>
      <c r="D85" s="428" t="s">
        <v>260</v>
      </c>
      <c r="E85" s="373">
        <v>6</v>
      </c>
      <c r="F85" s="374">
        <v>16</v>
      </c>
      <c r="G85" s="375" t="s">
        <v>171</v>
      </c>
      <c r="H85" s="375" t="s">
        <v>95</v>
      </c>
      <c r="I85" s="1263" t="s">
        <v>100</v>
      </c>
      <c r="J85" s="1264"/>
      <c r="K85" s="448">
        <v>9</v>
      </c>
      <c r="L85" s="448">
        <v>12.9</v>
      </c>
      <c r="M85" s="449">
        <v>22</v>
      </c>
      <c r="N85" s="440"/>
      <c r="O85" s="441">
        <f>K85*1.4</f>
        <v>12.6</v>
      </c>
      <c r="P85" s="442">
        <f>(K85*1.4)*0.87</f>
        <v>10.962</v>
      </c>
      <c r="Q85" s="443">
        <f>P85/0.6</f>
        <v>18.27</v>
      </c>
      <c r="R85" s="444"/>
      <c r="S85" s="384">
        <v>23</v>
      </c>
    </row>
    <row r="86" spans="1:20" ht="44.1" customHeight="1" thickBot="1" x14ac:dyDescent="0.3">
      <c r="A86" s="45"/>
      <c r="B86" s="1198" t="s">
        <v>222</v>
      </c>
      <c r="C86" s="1199"/>
      <c r="D86" s="328" t="s">
        <v>261</v>
      </c>
      <c r="E86" s="429">
        <v>6</v>
      </c>
      <c r="F86" s="430">
        <v>14</v>
      </c>
      <c r="G86" s="286" t="s">
        <v>101</v>
      </c>
      <c r="H86" s="286" t="s">
        <v>95</v>
      </c>
      <c r="I86" s="1260" t="s">
        <v>102</v>
      </c>
      <c r="J86" s="1249"/>
      <c r="K86" s="284">
        <v>8.3000000000000007</v>
      </c>
      <c r="L86" s="284">
        <v>11.9</v>
      </c>
      <c r="M86" s="446">
        <v>20</v>
      </c>
      <c r="N86" s="440"/>
      <c r="O86" s="450">
        <f>K86*1.4</f>
        <v>11.620000000000001</v>
      </c>
      <c r="P86" s="442">
        <f>(K86*1.4)*0.87</f>
        <v>10.109400000000001</v>
      </c>
      <c r="Q86" s="451">
        <f>P86/0.6</f>
        <v>16.849000000000004</v>
      </c>
      <c r="R86" s="452"/>
      <c r="S86" s="407">
        <v>21</v>
      </c>
    </row>
    <row r="87" spans="1:20" s="177" customFormat="1" ht="38.25" customHeight="1" thickBot="1" x14ac:dyDescent="0.65">
      <c r="A87" s="45"/>
      <c r="B87" s="178" t="s">
        <v>103</v>
      </c>
      <c r="C87" s="179"/>
      <c r="D87" s="180"/>
      <c r="E87" s="181"/>
      <c r="F87" s="182"/>
      <c r="G87" s="45"/>
      <c r="H87" s="45"/>
      <c r="I87" s="45"/>
      <c r="J87" s="45"/>
      <c r="K87" s="45"/>
      <c r="L87" s="45"/>
      <c r="M87" s="183"/>
      <c r="N87" s="184"/>
      <c r="O87" s="175"/>
      <c r="P87" s="175"/>
      <c r="Q87" s="176"/>
      <c r="R87" s="185"/>
      <c r="S87" s="186"/>
    </row>
    <row r="88" spans="1:20" ht="44.1" customHeight="1" thickBot="1" x14ac:dyDescent="0.3">
      <c r="A88" s="45"/>
      <c r="B88" s="1196" t="s">
        <v>223</v>
      </c>
      <c r="C88" s="1197"/>
      <c r="D88" s="453" t="s">
        <v>262</v>
      </c>
      <c r="E88" s="454">
        <v>6</v>
      </c>
      <c r="F88" s="455">
        <v>16</v>
      </c>
      <c r="G88" s="267" t="s">
        <v>104</v>
      </c>
      <c r="H88" s="267" t="s">
        <v>105</v>
      </c>
      <c r="I88" s="453" t="s">
        <v>106</v>
      </c>
      <c r="J88" s="271"/>
      <c r="K88" s="271">
        <v>9</v>
      </c>
      <c r="L88" s="271">
        <v>12.4</v>
      </c>
      <c r="M88" s="456">
        <v>22</v>
      </c>
      <c r="N88" s="440"/>
      <c r="O88" s="457">
        <f>K88*1.4</f>
        <v>12.6</v>
      </c>
      <c r="P88" s="458">
        <f>(K88*1.4)*0.87</f>
        <v>10.962</v>
      </c>
      <c r="Q88" s="459">
        <f>P88/0.6</f>
        <v>18.27</v>
      </c>
      <c r="R88" s="460"/>
      <c r="S88" s="461">
        <v>24</v>
      </c>
    </row>
    <row r="89" spans="1:20" ht="15" customHeight="1" thickBot="1" x14ac:dyDescent="0.4">
      <c r="A89" s="45"/>
      <c r="B89" s="137"/>
      <c r="C89" s="71"/>
      <c r="D89" s="138"/>
      <c r="E89" s="131"/>
      <c r="F89" s="132"/>
      <c r="G89" s="133"/>
      <c r="H89" s="133"/>
      <c r="I89" s="71"/>
      <c r="J89" s="187"/>
      <c r="K89" s="187"/>
      <c r="L89" s="187"/>
      <c r="M89" s="188"/>
      <c r="N89" s="189"/>
      <c r="O89" s="190"/>
      <c r="P89" s="190"/>
      <c r="Q89" s="190"/>
      <c r="R89" s="191"/>
      <c r="S89" s="136"/>
    </row>
    <row r="90" spans="1:20" s="162" customFormat="1" ht="37.5" customHeight="1" thickBot="1" x14ac:dyDescent="0.85">
      <c r="A90" s="161"/>
      <c r="B90" s="21" t="s">
        <v>107</v>
      </c>
      <c r="D90" s="192"/>
      <c r="E90" s="193"/>
      <c r="F90" s="193"/>
      <c r="G90" s="194"/>
      <c r="J90" s="25"/>
      <c r="K90" s="25"/>
      <c r="L90" s="25" t="s">
        <v>1</v>
      </c>
      <c r="M90" s="26" t="s">
        <v>1</v>
      </c>
      <c r="N90" s="27" t="s">
        <v>2</v>
      </c>
      <c r="S90" s="114"/>
    </row>
    <row r="91" spans="1:20" ht="27" customHeight="1" thickBot="1" x14ac:dyDescent="0.35">
      <c r="A91" s="28"/>
      <c r="B91" s="29" t="s">
        <v>3</v>
      </c>
      <c r="C91" s="30"/>
      <c r="D91" s="31" t="s">
        <v>4</v>
      </c>
      <c r="E91" s="1250" t="s">
        <v>5</v>
      </c>
      <c r="F91" s="1251"/>
      <c r="G91" s="32" t="s">
        <v>6</v>
      </c>
      <c r="H91" s="32" t="s">
        <v>7</v>
      </c>
      <c r="I91" s="32" t="s">
        <v>8</v>
      </c>
      <c r="J91" s="32" t="s">
        <v>9</v>
      </c>
      <c r="K91" s="32" t="s">
        <v>9</v>
      </c>
      <c r="L91" s="33" t="s">
        <v>10</v>
      </c>
      <c r="M91" s="34" t="s">
        <v>11</v>
      </c>
      <c r="N91" s="35" t="s">
        <v>12</v>
      </c>
      <c r="O91" s="35" t="s">
        <v>13</v>
      </c>
      <c r="P91" s="35" t="s">
        <v>14</v>
      </c>
      <c r="Q91" s="35" t="s">
        <v>15</v>
      </c>
      <c r="R91" s="36" t="s">
        <v>16</v>
      </c>
      <c r="S91" s="36" t="s">
        <v>203</v>
      </c>
    </row>
    <row r="92" spans="1:20" ht="43.5" customHeight="1" x14ac:dyDescent="0.25">
      <c r="A92" s="28"/>
      <c r="B92" s="1194" t="s">
        <v>183</v>
      </c>
      <c r="C92" s="1225"/>
      <c r="D92" s="462" t="s">
        <v>263</v>
      </c>
      <c r="E92" s="373" t="s">
        <v>283</v>
      </c>
      <c r="F92" s="510" t="s">
        <v>288</v>
      </c>
      <c r="G92" s="375" t="s">
        <v>172</v>
      </c>
      <c r="H92" s="375" t="s">
        <v>208</v>
      </c>
      <c r="I92" s="420" t="s">
        <v>173</v>
      </c>
      <c r="J92" s="463">
        <v>115</v>
      </c>
      <c r="K92" s="464"/>
      <c r="L92" s="465"/>
      <c r="M92" s="466"/>
      <c r="N92" s="466"/>
      <c r="O92" s="466"/>
      <c r="P92" s="466"/>
      <c r="Q92" s="466"/>
      <c r="R92" s="466"/>
      <c r="S92" s="394">
        <v>199.95</v>
      </c>
    </row>
    <row r="93" spans="1:20" ht="43.5" customHeight="1" x14ac:dyDescent="0.25">
      <c r="A93" s="28"/>
      <c r="B93" s="1202" t="s">
        <v>233</v>
      </c>
      <c r="C93" s="1203"/>
      <c r="D93" s="462" t="s">
        <v>264</v>
      </c>
      <c r="E93" s="373" t="s">
        <v>283</v>
      </c>
      <c r="F93" s="512" t="s">
        <v>288</v>
      </c>
      <c r="G93" s="366" t="s">
        <v>172</v>
      </c>
      <c r="H93" s="375" t="s">
        <v>208</v>
      </c>
      <c r="I93" s="467" t="s">
        <v>174</v>
      </c>
      <c r="J93" s="463">
        <v>115</v>
      </c>
      <c r="K93" s="464"/>
      <c r="L93" s="465"/>
      <c r="M93" s="466"/>
      <c r="N93" s="466"/>
      <c r="O93" s="466"/>
      <c r="P93" s="466"/>
      <c r="Q93" s="466"/>
      <c r="R93" s="466"/>
      <c r="S93" s="394">
        <v>199.95</v>
      </c>
    </row>
    <row r="94" spans="1:20" ht="44.1" customHeight="1" x14ac:dyDescent="0.25">
      <c r="A94" s="45"/>
      <c r="B94" s="1194" t="s">
        <v>224</v>
      </c>
      <c r="C94" s="1195"/>
      <c r="D94" s="468" t="s">
        <v>265</v>
      </c>
      <c r="E94" s="469" t="s">
        <v>111</v>
      </c>
      <c r="F94" s="511" t="s">
        <v>19</v>
      </c>
      <c r="G94" s="352" t="s">
        <v>108</v>
      </c>
      <c r="H94" s="352" t="s">
        <v>207</v>
      </c>
      <c r="I94" s="470" t="s">
        <v>112</v>
      </c>
      <c r="J94" s="491">
        <v>85</v>
      </c>
      <c r="K94" s="471"/>
      <c r="L94" s="471"/>
      <c r="M94" s="351"/>
      <c r="N94" s="472"/>
      <c r="O94" s="473"/>
      <c r="P94" s="473"/>
      <c r="Q94" s="473"/>
      <c r="R94" s="354"/>
      <c r="S94" s="447">
        <v>149.94999999999999</v>
      </c>
    </row>
    <row r="95" spans="1:20" ht="44.1" customHeight="1" thickBot="1" x14ac:dyDescent="0.3">
      <c r="A95" s="45"/>
      <c r="B95" s="1202" t="s">
        <v>234</v>
      </c>
      <c r="C95" s="1195"/>
      <c r="D95" s="474" t="s">
        <v>266</v>
      </c>
      <c r="E95" s="350">
        <v>6.5</v>
      </c>
      <c r="F95" s="475" t="s">
        <v>235</v>
      </c>
      <c r="G95" s="366" t="s">
        <v>108</v>
      </c>
      <c r="H95" s="351" t="s">
        <v>207</v>
      </c>
      <c r="I95" s="375" t="s">
        <v>110</v>
      </c>
      <c r="J95" s="491">
        <v>70</v>
      </c>
      <c r="K95" s="433"/>
      <c r="L95" s="433"/>
      <c r="M95" s="434"/>
      <c r="N95" s="435"/>
      <c r="O95" s="476"/>
      <c r="P95" s="476"/>
      <c r="Q95" s="476"/>
      <c r="R95" s="436"/>
      <c r="S95" s="447">
        <v>129.94999999999999</v>
      </c>
    </row>
    <row r="96" spans="1:20" ht="44.1" customHeight="1" x14ac:dyDescent="0.3">
      <c r="A96" s="41"/>
      <c r="B96" s="1194" t="s">
        <v>237</v>
      </c>
      <c r="C96" s="1195"/>
      <c r="D96" s="428" t="s">
        <v>267</v>
      </c>
      <c r="E96" s="373">
        <v>6.5</v>
      </c>
      <c r="F96" s="477" t="s">
        <v>94</v>
      </c>
      <c r="G96" s="375" t="s">
        <v>114</v>
      </c>
      <c r="H96" s="351" t="s">
        <v>207</v>
      </c>
      <c r="I96" s="375" t="s">
        <v>110</v>
      </c>
      <c r="J96" s="487">
        <v>55</v>
      </c>
      <c r="K96" s="422"/>
      <c r="L96" s="422"/>
      <c r="M96" s="423"/>
      <c r="N96" s="424"/>
      <c r="O96" s="478"/>
      <c r="P96" s="478"/>
      <c r="Q96" s="478"/>
      <c r="R96" s="425"/>
      <c r="S96" s="384">
        <v>109.95</v>
      </c>
    </row>
    <row r="97" spans="1:20" ht="44.1" customHeight="1" x14ac:dyDescent="0.25">
      <c r="A97" s="45"/>
      <c r="B97" s="1194" t="s">
        <v>225</v>
      </c>
      <c r="C97" s="1195"/>
      <c r="D97" s="428" t="s">
        <v>268</v>
      </c>
      <c r="E97" s="373">
        <v>6</v>
      </c>
      <c r="F97" s="374" t="s">
        <v>19</v>
      </c>
      <c r="G97" s="419" t="s">
        <v>114</v>
      </c>
      <c r="H97" s="375" t="s">
        <v>109</v>
      </c>
      <c r="I97" s="324" t="s">
        <v>113</v>
      </c>
      <c r="J97" s="487">
        <v>50</v>
      </c>
      <c r="K97" s="426"/>
      <c r="L97" s="426"/>
      <c r="M97" s="366"/>
      <c r="N97" s="381">
        <f>J97*1.4</f>
        <v>70</v>
      </c>
      <c r="O97" s="479"/>
      <c r="P97" s="479"/>
      <c r="Q97" s="479"/>
      <c r="R97" s="427"/>
      <c r="S97" s="384">
        <v>99.95</v>
      </c>
    </row>
    <row r="98" spans="1:20" ht="44.1" customHeight="1" thickBot="1" x14ac:dyDescent="0.3">
      <c r="A98" s="45"/>
      <c r="B98" s="1198" t="s">
        <v>226</v>
      </c>
      <c r="C98" s="1199"/>
      <c r="D98" s="480" t="s">
        <v>269</v>
      </c>
      <c r="E98" s="429">
        <v>6</v>
      </c>
      <c r="F98" s="481" t="s">
        <v>94</v>
      </c>
      <c r="G98" s="286" t="s">
        <v>44</v>
      </c>
      <c r="H98" s="283" t="s">
        <v>109</v>
      </c>
      <c r="I98" s="482" t="s">
        <v>110</v>
      </c>
      <c r="J98" s="494">
        <v>45</v>
      </c>
      <c r="K98" s="433">
        <v>50</v>
      </c>
      <c r="L98" s="433">
        <v>99.95</v>
      </c>
      <c r="M98" s="434">
        <v>89.95</v>
      </c>
      <c r="N98" s="435">
        <f>J98*1.4</f>
        <v>62.999999999999993</v>
      </c>
      <c r="O98" s="476" t="e">
        <f>(#REF!*1.4)*0.87</f>
        <v>#REF!</v>
      </c>
      <c r="P98" s="476" t="e">
        <f>O98/0.6</f>
        <v>#REF!</v>
      </c>
      <c r="Q98" s="476" t="e">
        <f>P98/0.4</f>
        <v>#REF!</v>
      </c>
      <c r="R98" s="436">
        <v>50</v>
      </c>
      <c r="S98" s="437">
        <v>89.95</v>
      </c>
    </row>
    <row r="99" spans="1:20" ht="23.25" x14ac:dyDescent="0.35">
      <c r="A99" s="45"/>
      <c r="B99" s="137"/>
      <c r="C99" s="71"/>
      <c r="D99" s="138"/>
      <c r="E99" s="131"/>
      <c r="F99" s="195"/>
      <c r="G99" s="133"/>
      <c r="H99" s="133"/>
      <c r="I99" s="133"/>
      <c r="J99" s="196"/>
      <c r="K99" s="78"/>
      <c r="L99" s="78"/>
      <c r="M99" s="80"/>
      <c r="N99" s="135"/>
      <c r="O99" s="197"/>
      <c r="P99" s="197"/>
      <c r="Q99" s="197"/>
      <c r="R99" s="136"/>
      <c r="S99" s="136"/>
    </row>
    <row r="100" spans="1:20" s="162" customFormat="1" ht="37.5" customHeight="1" x14ac:dyDescent="0.8">
      <c r="A100" s="161"/>
      <c r="B100" s="21" t="s">
        <v>115</v>
      </c>
      <c r="D100" s="192"/>
      <c r="E100" s="193"/>
      <c r="F100" s="193"/>
      <c r="G100" s="193"/>
      <c r="H100" s="193"/>
      <c r="I100" s="193"/>
      <c r="J100" s="198"/>
      <c r="K100" s="198"/>
      <c r="L100" s="198"/>
      <c r="M100" s="199"/>
      <c r="N100" s="200"/>
    </row>
    <row r="101" spans="1:20" s="177" customFormat="1" ht="32.1" customHeight="1" thickBot="1" x14ac:dyDescent="0.65">
      <c r="A101" s="45"/>
      <c r="B101" s="178" t="s">
        <v>116</v>
      </c>
      <c r="C101" s="179"/>
      <c r="D101" s="180"/>
      <c r="E101" s="181"/>
      <c r="F101" s="182"/>
      <c r="G101" s="45"/>
      <c r="H101" s="45"/>
      <c r="I101" s="45"/>
      <c r="J101" s="25"/>
      <c r="K101" s="25"/>
      <c r="L101" s="25" t="s">
        <v>1</v>
      </c>
      <c r="M101" s="26" t="s">
        <v>1</v>
      </c>
      <c r="N101" s="27" t="s">
        <v>2</v>
      </c>
      <c r="S101" s="9"/>
    </row>
    <row r="102" spans="1:20" ht="27" customHeight="1" thickBot="1" x14ac:dyDescent="0.35">
      <c r="A102" s="28"/>
      <c r="B102" s="29" t="s">
        <v>3</v>
      </c>
      <c r="C102" s="30"/>
      <c r="D102" s="31" t="s">
        <v>4</v>
      </c>
      <c r="E102" s="1250" t="s">
        <v>5</v>
      </c>
      <c r="F102" s="1251"/>
      <c r="G102" s="32" t="s">
        <v>6</v>
      </c>
      <c r="H102" s="32" t="s">
        <v>7</v>
      </c>
      <c r="I102" s="32" t="s">
        <v>8</v>
      </c>
      <c r="J102" s="32" t="s">
        <v>9</v>
      </c>
      <c r="K102" s="32" t="s">
        <v>9</v>
      </c>
      <c r="L102" s="33" t="s">
        <v>10</v>
      </c>
      <c r="M102" s="34" t="s">
        <v>11</v>
      </c>
      <c r="N102" s="35" t="s">
        <v>12</v>
      </c>
      <c r="O102" s="35" t="s">
        <v>13</v>
      </c>
      <c r="P102" s="35" t="s">
        <v>14</v>
      </c>
      <c r="Q102" s="35" t="s">
        <v>15</v>
      </c>
      <c r="R102" s="36" t="s">
        <v>16</v>
      </c>
      <c r="S102" s="36" t="s">
        <v>203</v>
      </c>
    </row>
    <row r="103" spans="1:20" ht="44.1" customHeight="1" x14ac:dyDescent="0.3">
      <c r="A103" s="41"/>
      <c r="B103" s="1200" t="s">
        <v>284</v>
      </c>
      <c r="C103" s="1201"/>
      <c r="D103" s="408" t="s">
        <v>270</v>
      </c>
      <c r="E103" s="409" t="s">
        <v>117</v>
      </c>
      <c r="F103" s="483">
        <v>16.5</v>
      </c>
      <c r="G103" s="1252" t="s">
        <v>118</v>
      </c>
      <c r="H103" s="1253"/>
      <c r="I103" s="411" t="s">
        <v>119</v>
      </c>
      <c r="J103" s="484">
        <v>200</v>
      </c>
      <c r="K103" s="412">
        <v>250</v>
      </c>
      <c r="L103" s="485">
        <v>499.95</v>
      </c>
      <c r="M103" s="314">
        <v>379.95</v>
      </c>
      <c r="N103" s="413">
        <f>J103*1.4</f>
        <v>280</v>
      </c>
      <c r="O103" s="413" t="e">
        <f>(#REF!*1.4)*0.87</f>
        <v>#REF!</v>
      </c>
      <c r="P103" s="413" t="e">
        <f>O103/0.6</f>
        <v>#REF!</v>
      </c>
      <c r="Q103" s="413" t="e">
        <f>P103/0.4</f>
        <v>#REF!</v>
      </c>
      <c r="R103" s="414">
        <v>250</v>
      </c>
      <c r="S103" s="415">
        <v>399.95</v>
      </c>
    </row>
    <row r="104" spans="1:20" ht="44.1" customHeight="1" x14ac:dyDescent="0.3">
      <c r="A104" s="41"/>
      <c r="B104" s="1194" t="s">
        <v>285</v>
      </c>
      <c r="C104" s="1195"/>
      <c r="D104" s="428" t="s">
        <v>271</v>
      </c>
      <c r="E104" s="373" t="s">
        <v>120</v>
      </c>
      <c r="F104" s="486">
        <v>16</v>
      </c>
      <c r="G104" s="1263" t="s">
        <v>121</v>
      </c>
      <c r="H104" s="1264"/>
      <c r="I104" s="324" t="s">
        <v>119</v>
      </c>
      <c r="J104" s="487">
        <v>160</v>
      </c>
      <c r="K104" s="426">
        <v>170</v>
      </c>
      <c r="L104" s="488">
        <v>339.95</v>
      </c>
      <c r="M104" s="366">
        <v>259.95</v>
      </c>
      <c r="N104" s="381">
        <f>J104*1.4</f>
        <v>224</v>
      </c>
      <c r="O104" s="381" t="e">
        <f>(#REF!*1.4)*0.87</f>
        <v>#REF!</v>
      </c>
      <c r="P104" s="381" t="e">
        <f>O104/0.6</f>
        <v>#REF!</v>
      </c>
      <c r="Q104" s="381" t="e">
        <f>P104/0.4</f>
        <v>#REF!</v>
      </c>
      <c r="R104" s="427">
        <v>170</v>
      </c>
      <c r="S104" s="384">
        <v>319.95</v>
      </c>
    </row>
    <row r="105" spans="1:20" ht="44.1" customHeight="1" x14ac:dyDescent="0.3">
      <c r="A105" s="41"/>
      <c r="B105" s="1194" t="s">
        <v>227</v>
      </c>
      <c r="C105" s="1195"/>
      <c r="D105" s="428" t="s">
        <v>272</v>
      </c>
      <c r="E105" s="373" t="s">
        <v>120</v>
      </c>
      <c r="F105" s="486">
        <v>16</v>
      </c>
      <c r="G105" s="1263" t="s">
        <v>122</v>
      </c>
      <c r="H105" s="1264"/>
      <c r="I105" s="470" t="s">
        <v>119</v>
      </c>
      <c r="J105" s="487">
        <v>115</v>
      </c>
      <c r="K105" s="426">
        <v>135</v>
      </c>
      <c r="L105" s="488">
        <v>269.95</v>
      </c>
      <c r="M105" s="366">
        <v>199.95</v>
      </c>
      <c r="N105" s="381">
        <f>J105*1.4</f>
        <v>161</v>
      </c>
      <c r="O105" s="381" t="e">
        <f>(#REF!*1.4)*0.87</f>
        <v>#REF!</v>
      </c>
      <c r="P105" s="381" t="e">
        <f>O105/0.6</f>
        <v>#REF!</v>
      </c>
      <c r="Q105" s="381" t="e">
        <f>P105/0.4</f>
        <v>#REF!</v>
      </c>
      <c r="R105" s="427">
        <v>135</v>
      </c>
      <c r="S105" s="384">
        <v>229.95</v>
      </c>
    </row>
    <row r="106" spans="1:20" ht="44.1" customHeight="1" thickBot="1" x14ac:dyDescent="0.35">
      <c r="A106" s="41"/>
      <c r="B106" s="1194" t="s">
        <v>286</v>
      </c>
      <c r="C106" s="1195"/>
      <c r="D106" s="489" t="s">
        <v>273</v>
      </c>
      <c r="E106" s="469" t="s">
        <v>123</v>
      </c>
      <c r="F106" s="490">
        <v>16</v>
      </c>
      <c r="G106" s="1263" t="s">
        <v>124</v>
      </c>
      <c r="H106" s="1264"/>
      <c r="I106" s="375" t="s">
        <v>125</v>
      </c>
      <c r="J106" s="491">
        <v>90</v>
      </c>
      <c r="K106" s="433">
        <v>100</v>
      </c>
      <c r="L106" s="492">
        <v>199.95</v>
      </c>
      <c r="M106" s="434">
        <v>149.94999999999999</v>
      </c>
      <c r="N106" s="435">
        <f>J106*1.4</f>
        <v>125.99999999999999</v>
      </c>
      <c r="O106" s="435" t="e">
        <f>(#REF!*1.4)*0.87</f>
        <v>#REF!</v>
      </c>
      <c r="P106" s="435" t="e">
        <f>O106/0.6</f>
        <v>#REF!</v>
      </c>
      <c r="Q106" s="435" t="e">
        <f>P106/0.4</f>
        <v>#REF!</v>
      </c>
      <c r="R106" s="436">
        <v>100</v>
      </c>
      <c r="S106" s="447">
        <v>179.95</v>
      </c>
    </row>
    <row r="107" spans="1:20" ht="44.1" customHeight="1" thickBot="1" x14ac:dyDescent="0.35">
      <c r="A107" s="41"/>
      <c r="B107" s="1198" t="s">
        <v>228</v>
      </c>
      <c r="C107" s="1199"/>
      <c r="D107" s="328" t="s">
        <v>274</v>
      </c>
      <c r="E107" s="429" t="s">
        <v>126</v>
      </c>
      <c r="F107" s="493">
        <v>16</v>
      </c>
      <c r="G107" s="1260" t="s">
        <v>124</v>
      </c>
      <c r="H107" s="1249"/>
      <c r="I107" s="482" t="s">
        <v>127</v>
      </c>
      <c r="J107" s="494">
        <v>70</v>
      </c>
      <c r="K107" s="495">
        <v>60</v>
      </c>
      <c r="L107" s="496">
        <v>119.95</v>
      </c>
      <c r="M107" s="319">
        <v>99.95</v>
      </c>
      <c r="N107" s="497">
        <f>J107*1.4</f>
        <v>98</v>
      </c>
      <c r="O107" s="497" t="e">
        <f>(#REF!*1.4)*0.87</f>
        <v>#REF!</v>
      </c>
      <c r="P107" s="497" t="e">
        <f>O107/0.6</f>
        <v>#REF!</v>
      </c>
      <c r="Q107" s="497" t="e">
        <f>P107/0.4</f>
        <v>#REF!</v>
      </c>
      <c r="R107" s="498">
        <v>60</v>
      </c>
      <c r="S107" s="437">
        <v>139.94999999999999</v>
      </c>
      <c r="T107" s="51"/>
    </row>
    <row r="108" spans="1:20" s="177" customFormat="1" ht="38.25" customHeight="1" thickBot="1" x14ac:dyDescent="0.65">
      <c r="A108" s="45"/>
      <c r="B108" s="178" t="s">
        <v>176</v>
      </c>
      <c r="C108" s="179"/>
      <c r="D108" s="155"/>
      <c r="E108" s="181"/>
      <c r="F108" s="182"/>
      <c r="G108" s="172"/>
      <c r="H108" s="45"/>
      <c r="I108" s="45"/>
      <c r="J108" s="201"/>
      <c r="K108" s="45"/>
      <c r="L108" s="202"/>
      <c r="M108" s="27"/>
      <c r="N108" s="179"/>
      <c r="O108" s="203"/>
      <c r="P108" s="203"/>
      <c r="Q108" s="179"/>
      <c r="R108" s="204"/>
      <c r="S108" s="205"/>
    </row>
    <row r="109" spans="1:20" ht="44.1" customHeight="1" thickBot="1" x14ac:dyDescent="0.35">
      <c r="A109" s="41"/>
      <c r="B109" s="1196" t="s">
        <v>229</v>
      </c>
      <c r="C109" s="1197"/>
      <c r="D109" s="453" t="s">
        <v>287</v>
      </c>
      <c r="E109" s="454" t="s">
        <v>126</v>
      </c>
      <c r="F109" s="499">
        <v>16</v>
      </c>
      <c r="G109" s="1261" t="s">
        <v>177</v>
      </c>
      <c r="H109" s="1262"/>
      <c r="I109" s="267" t="s">
        <v>128</v>
      </c>
      <c r="J109" s="500">
        <v>45</v>
      </c>
      <c r="K109" s="294">
        <v>27</v>
      </c>
      <c r="L109" s="330">
        <v>59.95</v>
      </c>
      <c r="M109" s="290">
        <v>49.95</v>
      </c>
      <c r="N109" s="296">
        <f>J109*1.4</f>
        <v>62.999999999999993</v>
      </c>
      <c r="O109" s="296" t="e">
        <f>(#REF!*1.4)*0.87</f>
        <v>#REF!</v>
      </c>
      <c r="P109" s="296" t="e">
        <f>O109/0.6</f>
        <v>#REF!</v>
      </c>
      <c r="Q109" s="296" t="e">
        <f>P109/0.4</f>
        <v>#REF!</v>
      </c>
      <c r="R109" s="297">
        <v>45</v>
      </c>
      <c r="S109" s="297">
        <v>89.95</v>
      </c>
      <c r="T109" s="207"/>
    </row>
    <row r="110" spans="1:20" ht="43.5" customHeight="1" x14ac:dyDescent="0.4">
      <c r="A110" s="28"/>
      <c r="B110" s="1200" t="s">
        <v>230</v>
      </c>
      <c r="C110" s="1201"/>
      <c r="D110" s="416" t="s">
        <v>275</v>
      </c>
      <c r="E110" s="1276" t="s">
        <v>37</v>
      </c>
      <c r="F110" s="1277">
        <v>16</v>
      </c>
      <c r="G110" s="1278" t="s">
        <v>129</v>
      </c>
      <c r="H110" s="1279"/>
      <c r="I110" s="1204" t="s">
        <v>130</v>
      </c>
      <c r="J110" s="1266">
        <v>25</v>
      </c>
      <c r="K110" s="337">
        <v>27</v>
      </c>
      <c r="L110" s="353">
        <v>59.95</v>
      </c>
      <c r="M110" s="334">
        <v>49.95</v>
      </c>
      <c r="N110" s="501">
        <f>J110*1.4</f>
        <v>35</v>
      </c>
      <c r="O110" s="501" t="e">
        <f>(#REF!*1.4)*0.87</f>
        <v>#REF!</v>
      </c>
      <c r="P110" s="501" t="e">
        <f>O110/0.6</f>
        <v>#REF!</v>
      </c>
      <c r="Q110" s="501" t="e">
        <f>P110/0.4</f>
        <v>#REF!</v>
      </c>
      <c r="R110" s="340">
        <v>45</v>
      </c>
      <c r="S110" s="1275">
        <v>49.95</v>
      </c>
      <c r="T110" s="207"/>
    </row>
    <row r="111" spans="1:20" ht="44.25" customHeight="1" thickBot="1" x14ac:dyDescent="0.45">
      <c r="A111" s="45"/>
      <c r="B111" s="1198" t="s">
        <v>231</v>
      </c>
      <c r="C111" s="1199"/>
      <c r="D111" s="328" t="s">
        <v>276</v>
      </c>
      <c r="E111" s="1256"/>
      <c r="F111" s="1256"/>
      <c r="G111" s="1280"/>
      <c r="H111" s="1281"/>
      <c r="I111" s="1256"/>
      <c r="J111" s="1256"/>
      <c r="K111" s="356">
        <v>27</v>
      </c>
      <c r="L111" s="357">
        <v>59.95</v>
      </c>
      <c r="M111" s="358">
        <v>49.95</v>
      </c>
      <c r="N111" s="502">
        <f>J111*1.4</f>
        <v>0</v>
      </c>
      <c r="O111" s="502" t="e">
        <f>(#REF!*1.4)*0.87</f>
        <v>#REF!</v>
      </c>
      <c r="P111" s="502" t="e">
        <f>O111/0.6</f>
        <v>#REF!</v>
      </c>
      <c r="Q111" s="502" t="e">
        <f>P111/0.4</f>
        <v>#REF!</v>
      </c>
      <c r="R111" s="360">
        <v>45</v>
      </c>
      <c r="S111" s="1256"/>
      <c r="T111" s="207"/>
    </row>
    <row r="112" spans="1:20" ht="44.25" customHeight="1" thickBot="1" x14ac:dyDescent="0.35">
      <c r="A112" s="41"/>
      <c r="B112" s="1196" t="s">
        <v>232</v>
      </c>
      <c r="C112" s="1197"/>
      <c r="D112" s="480" t="s">
        <v>277</v>
      </c>
      <c r="E112" s="300" t="s">
        <v>37</v>
      </c>
      <c r="F112" s="481">
        <v>16</v>
      </c>
      <c r="G112" s="1258" t="s">
        <v>131</v>
      </c>
      <c r="H112" s="1259"/>
      <c r="I112" s="283" t="s">
        <v>130</v>
      </c>
      <c r="J112" s="503">
        <v>17.5</v>
      </c>
      <c r="K112" s="495">
        <v>27</v>
      </c>
      <c r="L112" s="496">
        <v>59.95</v>
      </c>
      <c r="M112" s="319">
        <v>49.95</v>
      </c>
      <c r="N112" s="497">
        <f>J112*1.4</f>
        <v>24.5</v>
      </c>
      <c r="O112" s="497" t="e">
        <f>(#REF!*1.4)*0.87</f>
        <v>#REF!</v>
      </c>
      <c r="P112" s="497" t="e">
        <f>O112/0.6</f>
        <v>#REF!</v>
      </c>
      <c r="Q112" s="497" t="e">
        <f>P112/0.4</f>
        <v>#REF!</v>
      </c>
      <c r="R112" s="498">
        <v>45</v>
      </c>
      <c r="S112" s="498">
        <v>39.950000000000003</v>
      </c>
      <c r="T112" s="207"/>
    </row>
    <row r="113" spans="1:14" ht="44.25" customHeight="1" x14ac:dyDescent="0.25">
      <c r="A113" s="45"/>
      <c r="B113" s="10"/>
      <c r="D113" s="206"/>
      <c r="J113" s="10"/>
      <c r="K113" s="10"/>
      <c r="L113" s="10"/>
      <c r="M113" s="10"/>
      <c r="N113" s="10"/>
    </row>
    <row r="114" spans="1:14" ht="44.25" customHeight="1" x14ac:dyDescent="0.25">
      <c r="A114" s="45"/>
      <c r="B114" s="10"/>
      <c r="D114" s="10"/>
      <c r="J114" s="10"/>
      <c r="K114" s="10"/>
      <c r="L114" s="10"/>
      <c r="M114" s="10"/>
      <c r="N114" s="10"/>
    </row>
    <row r="115" spans="1:14" ht="44.25" customHeight="1" x14ac:dyDescent="0.25">
      <c r="A115" s="139"/>
      <c r="B115" s="10"/>
      <c r="D115" s="10"/>
      <c r="J115" s="10"/>
      <c r="K115" s="10"/>
      <c r="L115" s="10"/>
      <c r="M115" s="10"/>
      <c r="N115" s="10"/>
    </row>
    <row r="116" spans="1:14" ht="44.25" customHeight="1" x14ac:dyDescent="0.25">
      <c r="A116" s="139"/>
      <c r="B116" s="10"/>
      <c r="D116" s="10"/>
      <c r="J116" s="10"/>
      <c r="K116" s="10"/>
      <c r="L116" s="10"/>
      <c r="M116" s="10"/>
      <c r="N116" s="10"/>
    </row>
    <row r="117" spans="1:14" ht="44.25" customHeight="1" x14ac:dyDescent="0.25">
      <c r="A117" s="139"/>
      <c r="B117" s="10"/>
      <c r="D117" s="10"/>
      <c r="J117" s="10"/>
      <c r="K117" s="10"/>
      <c r="L117" s="10"/>
      <c r="M117" s="10"/>
      <c r="N117" s="10"/>
    </row>
    <row r="118" spans="1:14" ht="44.25" customHeight="1" x14ac:dyDescent="0.25">
      <c r="A118" s="139"/>
      <c r="B118" s="10"/>
      <c r="D118" s="10"/>
      <c r="J118" s="10"/>
      <c r="K118" s="10"/>
      <c r="L118" s="10"/>
      <c r="M118" s="10"/>
      <c r="N118" s="10"/>
    </row>
    <row r="119" spans="1:14" ht="44.25" customHeight="1" x14ac:dyDescent="0.25">
      <c r="B119" s="10"/>
      <c r="D119" s="10"/>
      <c r="J119" s="10"/>
      <c r="K119" s="10"/>
      <c r="L119" s="10"/>
      <c r="M119" s="10"/>
      <c r="N119" s="10"/>
    </row>
    <row r="120" spans="1:14" ht="44.25" customHeight="1" x14ac:dyDescent="0.25">
      <c r="B120" s="10"/>
      <c r="D120" s="10"/>
      <c r="J120" s="10"/>
      <c r="K120" s="10"/>
      <c r="L120" s="10"/>
      <c r="M120" s="10"/>
      <c r="N120" s="10"/>
    </row>
  </sheetData>
  <sheetProtection sheet="1" objects="1" scenarios="1"/>
  <mergeCells count="185">
    <mergeCell ref="S110:S111"/>
    <mergeCell ref="E110:E111"/>
    <mergeCell ref="F110:F111"/>
    <mergeCell ref="G110:H111"/>
    <mergeCell ref="I110:I111"/>
    <mergeCell ref="S48:S49"/>
    <mergeCell ref="B92:C92"/>
    <mergeCell ref="I86:J86"/>
    <mergeCell ref="B53:C53"/>
    <mergeCell ref="B58:C58"/>
    <mergeCell ref="I84:J84"/>
    <mergeCell ref="I50:I51"/>
    <mergeCell ref="J50:J51"/>
    <mergeCell ref="S50:S51"/>
    <mergeCell ref="F53:F54"/>
    <mergeCell ref="G53:G54"/>
    <mergeCell ref="H53:H54"/>
    <mergeCell ref="I53:I54"/>
    <mergeCell ref="J53:J54"/>
    <mergeCell ref="S53:S54"/>
    <mergeCell ref="I85:J85"/>
    <mergeCell ref="I83:J83"/>
    <mergeCell ref="G106:H106"/>
    <mergeCell ref="E102:F102"/>
    <mergeCell ref="B27:C27"/>
    <mergeCell ref="B16:C16"/>
    <mergeCell ref="B15:C15"/>
    <mergeCell ref="B14:C14"/>
    <mergeCell ref="B21:C21"/>
    <mergeCell ref="B26:C26"/>
    <mergeCell ref="B45:C45"/>
    <mergeCell ref="I48:I49"/>
    <mergeCell ref="G48:G49"/>
    <mergeCell ref="H48:H49"/>
    <mergeCell ref="B36:C36"/>
    <mergeCell ref="B37:C37"/>
    <mergeCell ref="B38:C38"/>
    <mergeCell ref="B39:C39"/>
    <mergeCell ref="E48:E49"/>
    <mergeCell ref="F48:F49"/>
    <mergeCell ref="B35:C35"/>
    <mergeCell ref="B44:C44"/>
    <mergeCell ref="B43:C43"/>
    <mergeCell ref="B40:C40"/>
    <mergeCell ref="B31:C31"/>
    <mergeCell ref="B32:C32"/>
    <mergeCell ref="B34:C34"/>
    <mergeCell ref="G112:H112"/>
    <mergeCell ref="G107:H107"/>
    <mergeCell ref="G109:H109"/>
    <mergeCell ref="G104:H104"/>
    <mergeCell ref="G103:H103"/>
    <mergeCell ref="G105:H105"/>
    <mergeCell ref="J48:J49"/>
    <mergeCell ref="H50:H51"/>
    <mergeCell ref="J110:J111"/>
    <mergeCell ref="E91:F91"/>
    <mergeCell ref="E80:F80"/>
    <mergeCell ref="E36:E39"/>
    <mergeCell ref="F36:F39"/>
    <mergeCell ref="G36:G39"/>
    <mergeCell ref="E50:E51"/>
    <mergeCell ref="F50:F51"/>
    <mergeCell ref="G50:G51"/>
    <mergeCell ref="E53:E54"/>
    <mergeCell ref="E4:F4"/>
    <mergeCell ref="I82:J82"/>
    <mergeCell ref="E67:F67"/>
    <mergeCell ref="E56:F56"/>
    <mergeCell ref="E42:F42"/>
    <mergeCell ref="E10:F10"/>
    <mergeCell ref="E12:E13"/>
    <mergeCell ref="F12:F13"/>
    <mergeCell ref="G12:G13"/>
    <mergeCell ref="I80:J80"/>
    <mergeCell ref="G14:G15"/>
    <mergeCell ref="H14:H15"/>
    <mergeCell ref="J18:J19"/>
    <mergeCell ref="E23:F23"/>
    <mergeCell ref="I36:I39"/>
    <mergeCell ref="J36:J39"/>
    <mergeCell ref="B5:C5"/>
    <mergeCell ref="B13:C13"/>
    <mergeCell ref="B12:C12"/>
    <mergeCell ref="B6:C6"/>
    <mergeCell ref="B9:D9"/>
    <mergeCell ref="B7:C7"/>
    <mergeCell ref="B11:C11"/>
    <mergeCell ref="I12:I13"/>
    <mergeCell ref="J12:J13"/>
    <mergeCell ref="B8:C8"/>
    <mergeCell ref="S12:S13"/>
    <mergeCell ref="B61:C61"/>
    <mergeCell ref="B47:C47"/>
    <mergeCell ref="B59:C59"/>
    <mergeCell ref="B54:C54"/>
    <mergeCell ref="B48:C48"/>
    <mergeCell ref="B49:C49"/>
    <mergeCell ref="B50:C50"/>
    <mergeCell ref="B51:C51"/>
    <mergeCell ref="B22:F22"/>
    <mergeCell ref="B17:C17"/>
    <mergeCell ref="B60:C60"/>
    <mergeCell ref="B18:C18"/>
    <mergeCell ref="B19:C19"/>
    <mergeCell ref="B20:C20"/>
    <mergeCell ref="B46:C46"/>
    <mergeCell ref="B33:C33"/>
    <mergeCell ref="B57:C57"/>
    <mergeCell ref="B28:C28"/>
    <mergeCell ref="B29:C29"/>
    <mergeCell ref="B30:C30"/>
    <mergeCell ref="B52:C52"/>
    <mergeCell ref="I14:I15"/>
    <mergeCell ref="F14:F15"/>
    <mergeCell ref="S18:S19"/>
    <mergeCell ref="I18:I19"/>
    <mergeCell ref="J14:J15"/>
    <mergeCell ref="S14:S15"/>
    <mergeCell ref="E16:E17"/>
    <mergeCell ref="F16:F17"/>
    <mergeCell ref="G16:G17"/>
    <mergeCell ref="H16:H17"/>
    <mergeCell ref="I16:I17"/>
    <mergeCell ref="J16:J17"/>
    <mergeCell ref="S16:S17"/>
    <mergeCell ref="E18:E19"/>
    <mergeCell ref="G18:G19"/>
    <mergeCell ref="S36:S39"/>
    <mergeCell ref="S33:S35"/>
    <mergeCell ref="H36:H39"/>
    <mergeCell ref="E33:E35"/>
    <mergeCell ref="F33:F35"/>
    <mergeCell ref="G33:G35"/>
    <mergeCell ref="H33:H35"/>
    <mergeCell ref="I33:I35"/>
    <mergeCell ref="J33:J35"/>
    <mergeCell ref="B68:C68"/>
    <mergeCell ref="B69:C69"/>
    <mergeCell ref="B70:C70"/>
    <mergeCell ref="B71:C71"/>
    <mergeCell ref="B72:C72"/>
    <mergeCell ref="B73:C73"/>
    <mergeCell ref="I6:I7"/>
    <mergeCell ref="J6:J7"/>
    <mergeCell ref="S6:S7"/>
    <mergeCell ref="E43:E44"/>
    <mergeCell ref="F43:F44"/>
    <mergeCell ref="G43:G44"/>
    <mergeCell ref="H43:H44"/>
    <mergeCell ref="I43:I44"/>
    <mergeCell ref="J43:J44"/>
    <mergeCell ref="S43:S44"/>
    <mergeCell ref="E6:E7"/>
    <mergeCell ref="F6:F7"/>
    <mergeCell ref="G6:G7"/>
    <mergeCell ref="H6:H7"/>
    <mergeCell ref="H18:H19"/>
    <mergeCell ref="E14:E15"/>
    <mergeCell ref="H12:H13"/>
    <mergeCell ref="F18:F19"/>
    <mergeCell ref="B85:C85"/>
    <mergeCell ref="B86:C86"/>
    <mergeCell ref="B88:C88"/>
    <mergeCell ref="B94:C94"/>
    <mergeCell ref="B93:C93"/>
    <mergeCell ref="B95:C95"/>
    <mergeCell ref="B74:C74"/>
    <mergeCell ref="B76:C76"/>
    <mergeCell ref="B77:C77"/>
    <mergeCell ref="B82:C82"/>
    <mergeCell ref="B83:C83"/>
    <mergeCell ref="B84:C84"/>
    <mergeCell ref="B106:C106"/>
    <mergeCell ref="B112:C112"/>
    <mergeCell ref="B107:C107"/>
    <mergeCell ref="B109:C109"/>
    <mergeCell ref="B110:C110"/>
    <mergeCell ref="B111:C111"/>
    <mergeCell ref="B96:C96"/>
    <mergeCell ref="B97:C97"/>
    <mergeCell ref="B98:C98"/>
    <mergeCell ref="B103:C103"/>
    <mergeCell ref="B104:C104"/>
    <mergeCell ref="B105:C105"/>
  </mergeCells>
  <phoneticPr fontId="20" type="noConversion"/>
  <pageMargins left="0.32" right="0" top="0.25" bottom="0" header="0.17" footer="0"/>
  <pageSetup scale="34" fitToHeight="0" orientation="portrait" r:id="rId1"/>
  <headerFooter alignWithMargins="0"/>
  <rowBreaks count="1" manualBreakCount="1">
    <brk id="6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W85"/>
  <sheetViews>
    <sheetView view="pageBreakPreview" zoomScale="75" zoomScaleNormal="75" zoomScaleSheetLayoutView="75" workbookViewId="0">
      <selection activeCell="E3" sqref="E3"/>
    </sheetView>
  </sheetViews>
  <sheetFormatPr defaultRowHeight="30" customHeight="1" x14ac:dyDescent="0.2"/>
  <cols>
    <col min="1" max="1" width="3.85546875" style="516" customWidth="1"/>
    <col min="2" max="2" width="7.42578125" style="518" customWidth="1"/>
    <col min="3" max="3" width="12.42578125" style="516" customWidth="1"/>
    <col min="4" max="4" width="42.42578125" style="517" customWidth="1"/>
    <col min="5" max="5" width="21.7109375" style="516" customWidth="1"/>
    <col min="6" max="6" width="6.85546875" style="516" customWidth="1"/>
    <col min="7" max="8" width="9" style="516" customWidth="1"/>
    <col min="9" max="9" width="8.85546875" style="516" customWidth="1"/>
    <col min="10" max="10" width="8.7109375" style="516" customWidth="1"/>
    <col min="11" max="11" width="8.85546875" style="516" customWidth="1"/>
    <col min="12" max="12" width="8.7109375" style="516" customWidth="1"/>
    <col min="13" max="14" width="8.85546875" style="516" customWidth="1"/>
    <col min="15" max="16" width="15.28515625" style="516" customWidth="1"/>
    <col min="17" max="17" width="4.140625" style="516" customWidth="1"/>
    <col min="18" max="16384" width="9.140625" style="516"/>
  </cols>
  <sheetData>
    <row r="1" spans="2:17" ht="30" customHeight="1" x14ac:dyDescent="1.05">
      <c r="B1" s="698"/>
      <c r="C1" s="519"/>
      <c r="D1" s="863" t="s">
        <v>371</v>
      </c>
      <c r="E1" s="862"/>
      <c r="F1" s="861"/>
      <c r="G1" s="861"/>
      <c r="H1" s="861"/>
      <c r="I1" s="861"/>
      <c r="J1" s="861"/>
      <c r="K1" s="861"/>
      <c r="L1" s="861"/>
      <c r="M1" s="861"/>
      <c r="N1" s="861"/>
    </row>
    <row r="2" spans="2:17" ht="35.25" customHeight="1" x14ac:dyDescent="0.2">
      <c r="B2" s="698"/>
      <c r="C2" s="519"/>
      <c r="D2" s="697"/>
      <c r="E2" s="1288" t="s">
        <v>370</v>
      </c>
      <c r="F2" s="1288"/>
      <c r="G2" s="1288"/>
      <c r="H2" s="1288"/>
      <c r="I2" s="1288"/>
      <c r="J2" s="1288"/>
      <c r="K2" s="1288"/>
      <c r="L2" s="1288"/>
      <c r="M2" s="1288"/>
      <c r="N2" s="1288"/>
      <c r="O2" s="1288"/>
      <c r="P2" s="1288"/>
    </row>
    <row r="3" spans="2:17" ht="43.5" customHeight="1" thickBot="1" x14ac:dyDescent="0.55000000000000004">
      <c r="B3" s="594" t="s">
        <v>369</v>
      </c>
      <c r="C3" s="593"/>
      <c r="D3" s="592"/>
      <c r="E3" s="860"/>
      <c r="F3" s="624"/>
      <c r="G3" s="624"/>
      <c r="H3" s="859"/>
      <c r="I3" s="624"/>
      <c r="J3" s="624"/>
      <c r="K3" s="624"/>
      <c r="O3" s="858"/>
      <c r="P3" s="857">
        <v>41652</v>
      </c>
      <c r="Q3" s="856"/>
    </row>
    <row r="4" spans="2:17" ht="30" customHeight="1" thickBot="1" x14ac:dyDescent="0.3">
      <c r="B4" s="585" t="s">
        <v>3</v>
      </c>
      <c r="C4" s="584"/>
      <c r="D4" s="583" t="s">
        <v>4</v>
      </c>
      <c r="E4" s="582" t="s">
        <v>305</v>
      </c>
      <c r="F4" s="752"/>
      <c r="G4" s="855"/>
      <c r="H4" s="854"/>
      <c r="I4" s="580">
        <v>7</v>
      </c>
      <c r="J4" s="579">
        <v>7.5</v>
      </c>
      <c r="K4" s="579">
        <v>8</v>
      </c>
      <c r="L4" s="579">
        <v>8.5</v>
      </c>
      <c r="M4" s="579">
        <v>9.5</v>
      </c>
      <c r="N4" s="578">
        <v>10.5</v>
      </c>
      <c r="O4" s="577" t="s">
        <v>9</v>
      </c>
      <c r="P4" s="576" t="s">
        <v>203</v>
      </c>
      <c r="Q4" s="1286"/>
    </row>
    <row r="5" spans="2:17" ht="30" customHeight="1" thickBot="1" x14ac:dyDescent="0.3">
      <c r="B5" s="848"/>
      <c r="C5" s="574" t="s">
        <v>304</v>
      </c>
      <c r="D5" s="847"/>
      <c r="E5" s="846"/>
      <c r="F5" s="824"/>
      <c r="G5" s="824"/>
      <c r="H5" s="824"/>
      <c r="I5" s="570" t="s">
        <v>303</v>
      </c>
      <c r="J5" s="569" t="s">
        <v>302</v>
      </c>
      <c r="K5" s="568" t="s">
        <v>301</v>
      </c>
      <c r="L5" s="568" t="s">
        <v>300</v>
      </c>
      <c r="M5" s="568" t="s">
        <v>299</v>
      </c>
      <c r="N5" s="638" t="s">
        <v>298</v>
      </c>
      <c r="O5" s="637"/>
      <c r="P5" s="823"/>
      <c r="Q5" s="1286"/>
    </row>
    <row r="6" spans="2:17" ht="30" customHeight="1" x14ac:dyDescent="0.2">
      <c r="B6" s="692">
        <v>634</v>
      </c>
      <c r="C6" s="853">
        <v>82003</v>
      </c>
      <c r="D6" s="843" t="s">
        <v>367</v>
      </c>
      <c r="E6" s="852" t="s">
        <v>368</v>
      </c>
      <c r="F6" s="561"/>
      <c r="G6" s="560"/>
      <c r="H6" s="560"/>
      <c r="I6" s="738"/>
      <c r="J6" s="558"/>
      <c r="K6" s="558"/>
      <c r="L6" s="558"/>
      <c r="M6" s="558"/>
      <c r="N6" s="557"/>
      <c r="O6" s="556">
        <v>100</v>
      </c>
      <c r="P6" s="555">
        <v>199.95</v>
      </c>
      <c r="Q6" s="851"/>
    </row>
    <row r="7" spans="2:17" s="519" customFormat="1" ht="30" customHeight="1" x14ac:dyDescent="0.2">
      <c r="B7" s="615">
        <v>634</v>
      </c>
      <c r="C7" s="543">
        <v>82013</v>
      </c>
      <c r="D7" s="542" t="s">
        <v>367</v>
      </c>
      <c r="E7" s="612" t="s">
        <v>366</v>
      </c>
      <c r="F7" s="675"/>
      <c r="G7" s="539"/>
      <c r="H7" s="538"/>
      <c r="I7" s="685"/>
      <c r="J7" s="536"/>
      <c r="K7" s="536"/>
      <c r="L7" s="536"/>
      <c r="M7" s="536"/>
      <c r="N7" s="535"/>
      <c r="O7" s="608">
        <v>100</v>
      </c>
      <c r="P7" s="608">
        <v>199.95</v>
      </c>
      <c r="Q7" s="754"/>
    </row>
    <row r="8" spans="2:17" s="519" customFormat="1" ht="30" customHeight="1" x14ac:dyDescent="0.2">
      <c r="B8" s="785">
        <v>634</v>
      </c>
      <c r="C8" s="784">
        <v>82103</v>
      </c>
      <c r="D8" s="731" t="s">
        <v>365</v>
      </c>
      <c r="E8" s="730" t="s">
        <v>296</v>
      </c>
      <c r="F8" s="551"/>
      <c r="G8" s="550"/>
      <c r="H8" s="665"/>
      <c r="I8" s="663"/>
      <c r="J8" s="663"/>
      <c r="K8" s="663"/>
      <c r="L8" s="663"/>
      <c r="M8" s="663"/>
      <c r="N8" s="661"/>
      <c r="O8" s="546">
        <v>85</v>
      </c>
      <c r="P8" s="545">
        <v>169.95</v>
      </c>
      <c r="Q8" s="754"/>
    </row>
    <row r="9" spans="2:17" s="519" customFormat="1" ht="30" customHeight="1" x14ac:dyDescent="0.2">
      <c r="B9" s="554">
        <v>634</v>
      </c>
      <c r="C9" s="553">
        <v>80463</v>
      </c>
      <c r="D9" s="688" t="s">
        <v>364</v>
      </c>
      <c r="E9" s="689" t="s">
        <v>363</v>
      </c>
      <c r="F9" s="551"/>
      <c r="G9" s="550"/>
      <c r="H9" s="538"/>
      <c r="I9" s="663"/>
      <c r="J9" s="548"/>
      <c r="K9" s="548"/>
      <c r="L9" s="548"/>
      <c r="M9" s="548"/>
      <c r="N9" s="547"/>
      <c r="O9" s="546">
        <v>85</v>
      </c>
      <c r="P9" s="545">
        <v>169.95</v>
      </c>
      <c r="Q9" s="754"/>
    </row>
    <row r="10" spans="2:17" s="519" customFormat="1" ht="30" customHeight="1" x14ac:dyDescent="0.2">
      <c r="B10" s="554">
        <v>633</v>
      </c>
      <c r="C10" s="553">
        <v>80483</v>
      </c>
      <c r="D10" s="688" t="s">
        <v>362</v>
      </c>
      <c r="E10" s="689" t="s">
        <v>296</v>
      </c>
      <c r="F10" s="551"/>
      <c r="G10" s="550"/>
      <c r="H10" s="665"/>
      <c r="I10" s="663"/>
      <c r="J10" s="548"/>
      <c r="K10" s="548"/>
      <c r="L10" s="548"/>
      <c r="M10" s="548"/>
      <c r="N10" s="547"/>
      <c r="O10" s="546">
        <v>70</v>
      </c>
      <c r="P10" s="608">
        <v>139.94999999999999</v>
      </c>
      <c r="Q10" s="754"/>
    </row>
    <row r="11" spans="2:17" ht="30" customHeight="1" x14ac:dyDescent="0.2">
      <c r="B11" s="554">
        <v>633</v>
      </c>
      <c r="C11" s="553">
        <v>80493</v>
      </c>
      <c r="D11" s="688" t="s">
        <v>362</v>
      </c>
      <c r="E11" s="689" t="s">
        <v>361</v>
      </c>
      <c r="F11" s="551"/>
      <c r="G11" s="550"/>
      <c r="H11" s="538"/>
      <c r="I11" s="663"/>
      <c r="J11" s="548"/>
      <c r="K11" s="548"/>
      <c r="L11" s="548"/>
      <c r="M11" s="548"/>
      <c r="N11" s="547"/>
      <c r="O11" s="546">
        <v>70</v>
      </c>
      <c r="P11" s="546">
        <v>139.94999999999999</v>
      </c>
      <c r="Q11" s="850"/>
    </row>
    <row r="12" spans="2:17" s="519" customFormat="1" ht="30" customHeight="1" x14ac:dyDescent="0.2">
      <c r="B12" s="785">
        <v>635</v>
      </c>
      <c r="C12" s="784">
        <v>80443</v>
      </c>
      <c r="D12" s="731" t="s">
        <v>360</v>
      </c>
      <c r="E12" s="817" t="s">
        <v>296</v>
      </c>
      <c r="F12" s="550"/>
      <c r="G12" s="550"/>
      <c r="H12" s="550"/>
      <c r="I12" s="663"/>
      <c r="J12" s="663"/>
      <c r="K12" s="663"/>
      <c r="L12" s="663"/>
      <c r="M12" s="663"/>
      <c r="N12" s="661"/>
      <c r="O12" s="546">
        <v>65</v>
      </c>
      <c r="P12" s="545">
        <v>129.94999999999999</v>
      </c>
      <c r="Q12" s="754"/>
    </row>
    <row r="13" spans="2:17" s="519" customFormat="1" ht="30" customHeight="1" x14ac:dyDescent="0.2">
      <c r="B13" s="615">
        <v>631</v>
      </c>
      <c r="C13" s="614">
        <v>80513</v>
      </c>
      <c r="D13" s="542" t="s">
        <v>359</v>
      </c>
      <c r="E13" s="552" t="s">
        <v>296</v>
      </c>
      <c r="F13" s="675"/>
      <c r="G13" s="539"/>
      <c r="H13" s="539"/>
      <c r="I13" s="685"/>
      <c r="J13" s="536"/>
      <c r="K13" s="536"/>
      <c r="L13" s="536"/>
      <c r="M13" s="536"/>
      <c r="N13" s="535"/>
      <c r="O13" s="608">
        <v>60</v>
      </c>
      <c r="P13" s="683">
        <v>119.95</v>
      </c>
      <c r="Q13" s="754"/>
    </row>
    <row r="14" spans="2:17" s="519" customFormat="1" ht="30" customHeight="1" x14ac:dyDescent="0.2">
      <c r="B14" s="615">
        <v>635</v>
      </c>
      <c r="C14" s="543">
        <v>80563</v>
      </c>
      <c r="D14" s="688" t="s">
        <v>358</v>
      </c>
      <c r="E14" s="666" t="s">
        <v>296</v>
      </c>
      <c r="F14" s="551"/>
      <c r="G14" s="550"/>
      <c r="H14" s="550"/>
      <c r="I14" s="663"/>
      <c r="J14" s="663"/>
      <c r="K14" s="663"/>
      <c r="L14" s="663"/>
      <c r="M14" s="663"/>
      <c r="N14" s="661"/>
      <c r="O14" s="546">
        <v>50</v>
      </c>
      <c r="P14" s="545">
        <v>99.95</v>
      </c>
      <c r="Q14" s="754"/>
    </row>
    <row r="15" spans="2:17" s="519" customFormat="1" ht="30" customHeight="1" thickBot="1" x14ac:dyDescent="0.25">
      <c r="B15" s="711">
        <v>631</v>
      </c>
      <c r="C15" s="710">
        <v>86453</v>
      </c>
      <c r="D15" s="731" t="s">
        <v>357</v>
      </c>
      <c r="E15" s="817" t="s">
        <v>296</v>
      </c>
      <c r="F15" s="718"/>
      <c r="G15" s="526"/>
      <c r="H15" s="526"/>
      <c r="I15" s="655"/>
      <c r="J15" s="655"/>
      <c r="K15" s="655"/>
      <c r="L15" s="655"/>
      <c r="M15" s="655"/>
      <c r="N15" s="849"/>
      <c r="O15" s="522">
        <v>40</v>
      </c>
      <c r="P15" s="599">
        <v>79.95</v>
      </c>
      <c r="Q15" s="754"/>
    </row>
    <row r="16" spans="2:17" ht="30" customHeight="1" thickBot="1" x14ac:dyDescent="0.3">
      <c r="B16" s="848"/>
      <c r="C16" s="574" t="s">
        <v>356</v>
      </c>
      <c r="D16" s="847"/>
      <c r="E16" s="846"/>
      <c r="F16" s="824"/>
      <c r="G16" s="824"/>
      <c r="H16" s="824"/>
      <c r="I16" s="570" t="s">
        <v>303</v>
      </c>
      <c r="J16" s="569" t="s">
        <v>302</v>
      </c>
      <c r="K16" s="568" t="s">
        <v>301</v>
      </c>
      <c r="L16" s="568" t="s">
        <v>300</v>
      </c>
      <c r="M16" s="568" t="s">
        <v>299</v>
      </c>
      <c r="N16" s="638" t="s">
        <v>298</v>
      </c>
      <c r="O16" s="845"/>
      <c r="P16" s="823"/>
      <c r="Q16" s="519"/>
    </row>
    <row r="17" spans="1:17" ht="30" customHeight="1" thickBot="1" x14ac:dyDescent="0.25">
      <c r="B17" s="565">
        <v>634</v>
      </c>
      <c r="C17" s="844">
        <v>82153</v>
      </c>
      <c r="D17" s="843" t="s">
        <v>355</v>
      </c>
      <c r="E17" s="689" t="s">
        <v>296</v>
      </c>
      <c r="F17" s="561"/>
      <c r="G17" s="560"/>
      <c r="H17" s="842"/>
      <c r="I17" s="558"/>
      <c r="J17" s="558"/>
      <c r="K17" s="558"/>
      <c r="L17" s="558"/>
      <c r="M17" s="558"/>
      <c r="N17" s="557"/>
      <c r="O17" s="556">
        <v>85</v>
      </c>
      <c r="P17" s="555">
        <v>169.95</v>
      </c>
      <c r="Q17" s="532"/>
    </row>
    <row r="18" spans="1:17" ht="30" customHeight="1" thickBot="1" x14ac:dyDescent="0.3">
      <c r="B18" s="797"/>
      <c r="C18" s="749" t="s">
        <v>354</v>
      </c>
      <c r="D18" s="841"/>
      <c r="E18" s="801"/>
      <c r="F18" s="795"/>
      <c r="G18" s="795"/>
      <c r="H18" s="795"/>
      <c r="I18" s="840" t="s">
        <v>303</v>
      </c>
      <c r="J18" s="695" t="s">
        <v>302</v>
      </c>
      <c r="K18" s="570" t="s">
        <v>301</v>
      </c>
      <c r="L18" s="570" t="s">
        <v>300</v>
      </c>
      <c r="M18" s="570" t="s">
        <v>299</v>
      </c>
      <c r="N18" s="744" t="s">
        <v>298</v>
      </c>
      <c r="O18" s="839"/>
      <c r="P18" s="823"/>
      <c r="Q18" s="532"/>
    </row>
    <row r="19" spans="1:17" ht="30" customHeight="1" x14ac:dyDescent="0.2">
      <c r="B19" s="565">
        <v>634</v>
      </c>
      <c r="C19" s="838">
        <v>82033</v>
      </c>
      <c r="D19" s="740" t="s">
        <v>352</v>
      </c>
      <c r="E19" s="562" t="s">
        <v>328</v>
      </c>
      <c r="F19" s="631"/>
      <c r="G19" s="631"/>
      <c r="H19" s="837"/>
      <c r="I19" s="835"/>
      <c r="J19" s="836"/>
      <c r="K19" s="836"/>
      <c r="L19" s="835"/>
      <c r="M19" s="835"/>
      <c r="N19" s="834"/>
      <c r="O19" s="833">
        <v>85</v>
      </c>
      <c r="P19" s="556">
        <v>169.95</v>
      </c>
      <c r="Q19" s="532"/>
    </row>
    <row r="20" spans="1:17" ht="30" customHeight="1" x14ac:dyDescent="0.2">
      <c r="A20" s="831"/>
      <c r="B20" s="615">
        <v>634</v>
      </c>
      <c r="C20" s="733">
        <v>82043</v>
      </c>
      <c r="D20" s="722" t="s">
        <v>352</v>
      </c>
      <c r="E20" s="666" t="s">
        <v>353</v>
      </c>
      <c r="F20" s="626"/>
      <c r="G20" s="626"/>
      <c r="H20" s="812"/>
      <c r="I20" s="768"/>
      <c r="J20" s="627"/>
      <c r="K20" s="627"/>
      <c r="L20" s="768"/>
      <c r="M20" s="768"/>
      <c r="N20" s="766"/>
      <c r="O20" s="832">
        <v>85</v>
      </c>
      <c r="P20" s="608">
        <v>169.95</v>
      </c>
      <c r="Q20" s="532"/>
    </row>
    <row r="21" spans="1:17" ht="30" customHeight="1" thickBot="1" x14ac:dyDescent="0.25">
      <c r="A21" s="831"/>
      <c r="B21" s="607">
        <v>634</v>
      </c>
      <c r="C21" s="710">
        <v>82053</v>
      </c>
      <c r="D21" s="709" t="s">
        <v>352</v>
      </c>
      <c r="E21" s="830" t="s">
        <v>351</v>
      </c>
      <c r="F21" s="707"/>
      <c r="G21" s="707"/>
      <c r="H21" s="705"/>
      <c r="I21" s="829"/>
      <c r="J21" s="803"/>
      <c r="K21" s="803"/>
      <c r="L21" s="758"/>
      <c r="M21" s="758"/>
      <c r="N21" s="756"/>
      <c r="O21" s="828">
        <v>85</v>
      </c>
      <c r="P21" s="522">
        <v>169.95</v>
      </c>
      <c r="Q21" s="532"/>
    </row>
    <row r="22" spans="1:17" ht="30" customHeight="1" thickBot="1" x14ac:dyDescent="0.3">
      <c r="B22" s="827"/>
      <c r="C22" s="714" t="s">
        <v>323</v>
      </c>
      <c r="D22" s="826"/>
      <c r="E22" s="825"/>
      <c r="F22" s="824"/>
      <c r="G22" s="824"/>
      <c r="H22" s="824"/>
      <c r="I22" s="570" t="s">
        <v>303</v>
      </c>
      <c r="J22" s="569" t="s">
        <v>302</v>
      </c>
      <c r="K22" s="568" t="s">
        <v>301</v>
      </c>
      <c r="L22" s="568" t="s">
        <v>300</v>
      </c>
      <c r="M22" s="568" t="s">
        <v>299</v>
      </c>
      <c r="N22" s="638" t="s">
        <v>298</v>
      </c>
      <c r="O22" s="637"/>
      <c r="P22" s="823"/>
      <c r="Q22" s="519"/>
    </row>
    <row r="23" spans="1:17" s="519" customFormat="1" ht="30" customHeight="1" x14ac:dyDescent="0.2">
      <c r="B23" s="822">
        <v>635</v>
      </c>
      <c r="C23" s="821">
        <v>86003</v>
      </c>
      <c r="D23" s="783" t="s">
        <v>350</v>
      </c>
      <c r="E23" s="820" t="s">
        <v>296</v>
      </c>
      <c r="F23" s="780"/>
      <c r="G23" s="774"/>
      <c r="H23" s="780"/>
      <c r="I23" s="819"/>
      <c r="J23" s="776"/>
      <c r="K23" s="776"/>
      <c r="L23" s="778"/>
      <c r="M23" s="776"/>
      <c r="N23" s="818"/>
      <c r="O23" s="556">
        <v>80</v>
      </c>
      <c r="P23" s="555">
        <v>159.94999999999999</v>
      </c>
      <c r="Q23" s="521"/>
    </row>
    <row r="24" spans="1:17" s="519" customFormat="1" ht="30" customHeight="1" x14ac:dyDescent="0.2">
      <c r="B24" s="687">
        <v>631</v>
      </c>
      <c r="C24" s="733">
        <v>83873</v>
      </c>
      <c r="D24" s="731" t="s">
        <v>349</v>
      </c>
      <c r="E24" s="817" t="s">
        <v>296</v>
      </c>
      <c r="F24" s="780"/>
      <c r="G24" s="774"/>
      <c r="H24" s="816"/>
      <c r="I24" s="815"/>
      <c r="J24" s="632"/>
      <c r="K24" s="632"/>
      <c r="L24" s="632"/>
      <c r="M24" s="632"/>
      <c r="N24" s="814"/>
      <c r="O24" s="608">
        <v>30</v>
      </c>
      <c r="P24" s="683">
        <v>59.95</v>
      </c>
      <c r="Q24" s="521"/>
    </row>
    <row r="25" spans="1:17" s="519" customFormat="1" ht="30" customHeight="1" x14ac:dyDescent="0.2">
      <c r="B25" s="687">
        <v>638</v>
      </c>
      <c r="C25" s="733">
        <v>81423</v>
      </c>
      <c r="D25" s="722" t="s">
        <v>348</v>
      </c>
      <c r="E25" s="813" t="s">
        <v>296</v>
      </c>
      <c r="F25" s="626"/>
      <c r="G25" s="764"/>
      <c r="H25" s="812"/>
      <c r="I25" s="811"/>
      <c r="J25" s="627"/>
      <c r="K25" s="627"/>
      <c r="L25" s="627"/>
      <c r="M25" s="768"/>
      <c r="N25" s="810"/>
      <c r="O25" s="608">
        <v>20</v>
      </c>
      <c r="P25" s="683">
        <v>39.950000000000003</v>
      </c>
      <c r="Q25" s="521"/>
    </row>
    <row r="26" spans="1:17" s="519" customFormat="1" ht="30" customHeight="1" x14ac:dyDescent="0.2">
      <c r="B26" s="687">
        <v>631</v>
      </c>
      <c r="C26" s="733">
        <v>83843</v>
      </c>
      <c r="D26" s="722" t="s">
        <v>347</v>
      </c>
      <c r="E26" s="813" t="s">
        <v>296</v>
      </c>
      <c r="F26" s="626"/>
      <c r="G26" s="764"/>
      <c r="H26" s="812"/>
      <c r="I26" s="811"/>
      <c r="J26" s="627"/>
      <c r="K26" s="627"/>
      <c r="L26" s="627"/>
      <c r="M26" s="627"/>
      <c r="N26" s="810"/>
      <c r="O26" s="608">
        <v>20</v>
      </c>
      <c r="P26" s="683">
        <v>39.950000000000003</v>
      </c>
      <c r="Q26" s="521"/>
    </row>
    <row r="27" spans="1:17" s="519" customFormat="1" ht="30" customHeight="1" thickBot="1" x14ac:dyDescent="0.25">
      <c r="B27" s="660">
        <v>631</v>
      </c>
      <c r="C27" s="659">
        <v>81613</v>
      </c>
      <c r="D27" s="809" t="s">
        <v>346</v>
      </c>
      <c r="E27" s="808" t="s">
        <v>296</v>
      </c>
      <c r="F27" s="807"/>
      <c r="G27" s="806"/>
      <c r="H27" s="805"/>
      <c r="I27" s="804"/>
      <c r="J27" s="803"/>
      <c r="K27" s="803"/>
      <c r="L27" s="803"/>
      <c r="M27" s="803"/>
      <c r="N27" s="802"/>
      <c r="O27" s="598">
        <v>12</v>
      </c>
      <c r="P27" s="715">
        <v>24.95</v>
      </c>
      <c r="Q27" s="521"/>
    </row>
    <row r="28" spans="1:17" s="519" customFormat="1" ht="30" customHeight="1" thickBot="1" x14ac:dyDescent="0.3">
      <c r="B28" s="797"/>
      <c r="C28" s="1289" t="s">
        <v>345</v>
      </c>
      <c r="D28" s="1289"/>
      <c r="E28" s="801"/>
      <c r="F28" s="795"/>
      <c r="G28" s="795"/>
      <c r="H28" s="795"/>
      <c r="I28" s="792">
        <v>7</v>
      </c>
      <c r="J28" s="792">
        <v>8</v>
      </c>
      <c r="K28" s="792">
        <v>9</v>
      </c>
      <c r="L28" s="792">
        <v>10</v>
      </c>
      <c r="M28" s="791"/>
      <c r="N28" s="800"/>
      <c r="O28" s="799"/>
      <c r="P28" s="798"/>
    </row>
    <row r="29" spans="1:17" s="519" customFormat="1" ht="30" customHeight="1" x14ac:dyDescent="0.25">
      <c r="B29" s="797"/>
      <c r="C29" s="1290"/>
      <c r="D29" s="1290"/>
      <c r="E29" s="796"/>
      <c r="F29" s="795"/>
      <c r="G29" s="795"/>
      <c r="H29" s="795"/>
      <c r="I29" s="794" t="s">
        <v>301</v>
      </c>
      <c r="J29" s="792" t="s">
        <v>300</v>
      </c>
      <c r="K29" s="793" t="s">
        <v>344</v>
      </c>
      <c r="L29" s="792" t="s">
        <v>343</v>
      </c>
      <c r="M29" s="791"/>
      <c r="N29" s="790"/>
      <c r="O29" s="789"/>
      <c r="P29" s="788"/>
    </row>
    <row r="30" spans="1:17" s="519" customFormat="1" ht="30" customHeight="1" x14ac:dyDescent="0.2">
      <c r="B30" s="785">
        <v>634</v>
      </c>
      <c r="C30" s="784">
        <v>88003</v>
      </c>
      <c r="D30" s="787" t="s">
        <v>340</v>
      </c>
      <c r="E30" s="782" t="s">
        <v>342</v>
      </c>
      <c r="F30" s="781"/>
      <c r="G30" s="774"/>
      <c r="H30" s="780"/>
      <c r="I30" s="779"/>
      <c r="J30" s="778"/>
      <c r="K30" s="777"/>
      <c r="L30" s="776"/>
      <c r="M30" s="775"/>
      <c r="N30" s="774"/>
      <c r="O30" s="546">
        <v>70</v>
      </c>
      <c r="P30" s="546">
        <v>139.94999999999999</v>
      </c>
      <c r="Q30" s="754"/>
    </row>
    <row r="31" spans="1:17" s="519" customFormat="1" ht="30" customHeight="1" x14ac:dyDescent="0.2">
      <c r="A31" s="773"/>
      <c r="B31" s="786">
        <v>634</v>
      </c>
      <c r="C31" s="686">
        <v>88013</v>
      </c>
      <c r="D31" s="722" t="s">
        <v>340</v>
      </c>
      <c r="E31" s="771" t="s">
        <v>341</v>
      </c>
      <c r="F31" s="770"/>
      <c r="G31" s="764"/>
      <c r="H31" s="626"/>
      <c r="I31" s="769"/>
      <c r="J31" s="768"/>
      <c r="K31" s="767"/>
      <c r="L31" s="766"/>
      <c r="M31" s="765"/>
      <c r="N31" s="764"/>
      <c r="O31" s="608">
        <v>70</v>
      </c>
      <c r="P31" s="608">
        <v>139.94999999999999</v>
      </c>
      <c r="Q31" s="754"/>
    </row>
    <row r="32" spans="1:17" s="519" customFormat="1" ht="30" customHeight="1" x14ac:dyDescent="0.2">
      <c r="A32" s="773"/>
      <c r="B32" s="687">
        <v>634</v>
      </c>
      <c r="C32" s="686">
        <v>88023</v>
      </c>
      <c r="D32" s="722" t="s">
        <v>340</v>
      </c>
      <c r="E32" s="771" t="s">
        <v>339</v>
      </c>
      <c r="F32" s="770"/>
      <c r="G32" s="764"/>
      <c r="H32" s="626"/>
      <c r="I32" s="769"/>
      <c r="J32" s="768"/>
      <c r="K32" s="767"/>
      <c r="L32" s="766"/>
      <c r="M32" s="765"/>
      <c r="N32" s="764"/>
      <c r="O32" s="608">
        <v>70</v>
      </c>
      <c r="P32" s="608">
        <v>139.94999999999999</v>
      </c>
      <c r="Q32" s="754"/>
    </row>
    <row r="33" spans="1:17" s="519" customFormat="1" ht="30" customHeight="1" x14ac:dyDescent="0.2">
      <c r="B33" s="785">
        <v>634</v>
      </c>
      <c r="C33" s="784">
        <v>88613</v>
      </c>
      <c r="D33" s="783" t="s">
        <v>338</v>
      </c>
      <c r="E33" s="782" t="s">
        <v>337</v>
      </c>
      <c r="F33" s="781"/>
      <c r="G33" s="774"/>
      <c r="H33" s="780"/>
      <c r="I33" s="779"/>
      <c r="J33" s="778"/>
      <c r="K33" s="777"/>
      <c r="L33" s="776"/>
      <c r="M33" s="775"/>
      <c r="N33" s="774"/>
      <c r="O33" s="546">
        <v>65</v>
      </c>
      <c r="P33" s="546">
        <v>129.94999999999999</v>
      </c>
      <c r="Q33" s="754"/>
    </row>
    <row r="34" spans="1:17" s="519" customFormat="1" ht="30" customHeight="1" x14ac:dyDescent="0.2">
      <c r="A34" s="773"/>
      <c r="B34" s="687">
        <v>634</v>
      </c>
      <c r="C34" s="686">
        <v>88053</v>
      </c>
      <c r="D34" s="772" t="s">
        <v>335</v>
      </c>
      <c r="E34" s="771" t="s">
        <v>336</v>
      </c>
      <c r="F34" s="770"/>
      <c r="G34" s="764"/>
      <c r="H34" s="626"/>
      <c r="I34" s="769"/>
      <c r="J34" s="768"/>
      <c r="K34" s="767"/>
      <c r="L34" s="766"/>
      <c r="M34" s="765"/>
      <c r="N34" s="764"/>
      <c r="O34" s="608">
        <v>50</v>
      </c>
      <c r="P34" s="608">
        <v>99.95</v>
      </c>
      <c r="Q34" s="754"/>
    </row>
    <row r="35" spans="1:17" s="519" customFormat="1" ht="30" customHeight="1" thickBot="1" x14ac:dyDescent="0.25">
      <c r="B35" s="711">
        <v>634</v>
      </c>
      <c r="C35" s="763">
        <v>88073</v>
      </c>
      <c r="D35" s="762" t="s">
        <v>335</v>
      </c>
      <c r="E35" s="761" t="s">
        <v>334</v>
      </c>
      <c r="F35" s="760"/>
      <c r="G35" s="706"/>
      <c r="H35" s="707"/>
      <c r="I35" s="759"/>
      <c r="J35" s="758"/>
      <c r="K35" s="757"/>
      <c r="L35" s="756"/>
      <c r="M35" s="755"/>
      <c r="N35" s="706"/>
      <c r="O35" s="598">
        <v>50</v>
      </c>
      <c r="P35" s="598">
        <v>99.95</v>
      </c>
      <c r="Q35" s="754"/>
    </row>
    <row r="36" spans="1:17" s="519" customFormat="1" ht="30" customHeight="1" x14ac:dyDescent="0.2">
      <c r="O36" s="753"/>
      <c r="Q36" s="586"/>
    </row>
    <row r="37" spans="1:17" s="519" customFormat="1" ht="30" customHeight="1" thickBot="1" x14ac:dyDescent="0.55000000000000004">
      <c r="B37" s="594" t="s">
        <v>48</v>
      </c>
      <c r="C37" s="593"/>
      <c r="D37" s="592"/>
      <c r="E37" s="591"/>
      <c r="F37" s="590"/>
      <c r="G37" s="590"/>
      <c r="H37" s="590"/>
      <c r="I37" s="590"/>
      <c r="J37" s="589"/>
      <c r="K37" s="589"/>
      <c r="L37" s="589"/>
      <c r="M37" s="589"/>
      <c r="N37" s="588"/>
      <c r="O37" s="587"/>
      <c r="Q37" s="586"/>
    </row>
    <row r="38" spans="1:17" ht="30" customHeight="1" thickBot="1" x14ac:dyDescent="0.3">
      <c r="B38" s="585" t="s">
        <v>3</v>
      </c>
      <c r="C38" s="584"/>
      <c r="D38" s="583" t="s">
        <v>4</v>
      </c>
      <c r="E38" s="582" t="s">
        <v>305</v>
      </c>
      <c r="F38" s="752"/>
      <c r="G38" s="579">
        <v>6</v>
      </c>
      <c r="H38" s="580">
        <v>6.5</v>
      </c>
      <c r="I38" s="580">
        <v>7</v>
      </c>
      <c r="J38" s="579">
        <v>7.5</v>
      </c>
      <c r="K38" s="579">
        <v>8</v>
      </c>
      <c r="L38" s="579">
        <v>8.5</v>
      </c>
      <c r="M38" s="751"/>
      <c r="N38" s="750"/>
      <c r="O38" s="577" t="s">
        <v>9</v>
      </c>
      <c r="P38" s="576" t="s">
        <v>203</v>
      </c>
      <c r="Q38" s="642"/>
    </row>
    <row r="39" spans="1:17" ht="30" customHeight="1" thickBot="1" x14ac:dyDescent="0.3">
      <c r="B39" s="575"/>
      <c r="C39" s="749" t="s">
        <v>304</v>
      </c>
      <c r="D39" s="748"/>
      <c r="E39" s="747"/>
      <c r="F39" s="746"/>
      <c r="G39" s="745" t="s">
        <v>333</v>
      </c>
      <c r="H39" s="745" t="s">
        <v>303</v>
      </c>
      <c r="I39" s="570" t="s">
        <v>302</v>
      </c>
      <c r="J39" s="695" t="s">
        <v>301</v>
      </c>
      <c r="K39" s="570" t="s">
        <v>300</v>
      </c>
      <c r="L39" s="570" t="s">
        <v>299</v>
      </c>
      <c r="M39" s="570"/>
      <c r="N39" s="744"/>
      <c r="O39" s="743"/>
      <c r="P39" s="712"/>
      <c r="Q39" s="519"/>
    </row>
    <row r="40" spans="1:17" s="519" customFormat="1" ht="30" customHeight="1" x14ac:dyDescent="0.2">
      <c r="B40" s="742">
        <v>634</v>
      </c>
      <c r="C40" s="741">
        <v>87102</v>
      </c>
      <c r="D40" s="740" t="s">
        <v>332</v>
      </c>
      <c r="E40" s="739" t="s">
        <v>296</v>
      </c>
      <c r="F40" s="734"/>
      <c r="G40" s="665"/>
      <c r="H40" s="665"/>
      <c r="I40" s="738"/>
      <c r="J40" s="690"/>
      <c r="K40" s="738"/>
      <c r="L40" s="738"/>
      <c r="M40" s="737"/>
      <c r="N40" s="736"/>
      <c r="O40" s="556">
        <v>70</v>
      </c>
      <c r="P40" s="555">
        <v>139.94999999999999</v>
      </c>
      <c r="Q40" s="521"/>
    </row>
    <row r="41" spans="1:17" ht="30" customHeight="1" x14ac:dyDescent="0.2">
      <c r="B41" s="687">
        <v>634</v>
      </c>
      <c r="C41" s="686">
        <v>87112</v>
      </c>
      <c r="D41" s="722" t="s">
        <v>332</v>
      </c>
      <c r="E41" s="721" t="s">
        <v>330</v>
      </c>
      <c r="F41" s="734"/>
      <c r="G41" s="665"/>
      <c r="H41" s="665"/>
      <c r="I41" s="663"/>
      <c r="J41" s="664"/>
      <c r="K41" s="663"/>
      <c r="L41" s="663"/>
      <c r="M41" s="720"/>
      <c r="N41" s="719"/>
      <c r="O41" s="546">
        <v>70</v>
      </c>
      <c r="P41" s="545">
        <v>139.94999999999999</v>
      </c>
      <c r="Q41" s="532"/>
    </row>
    <row r="42" spans="1:17" ht="30" customHeight="1" x14ac:dyDescent="0.2">
      <c r="B42" s="728">
        <v>634</v>
      </c>
      <c r="C42" s="735">
        <v>87132</v>
      </c>
      <c r="D42" s="722" t="s">
        <v>331</v>
      </c>
      <c r="E42" s="721" t="s">
        <v>296</v>
      </c>
      <c r="F42" s="734"/>
      <c r="G42" s="665"/>
      <c r="H42" s="665"/>
      <c r="I42" s="663"/>
      <c r="J42" s="664"/>
      <c r="K42" s="663"/>
      <c r="L42" s="663"/>
      <c r="M42" s="720"/>
      <c r="N42" s="719"/>
      <c r="O42" s="546">
        <v>70</v>
      </c>
      <c r="P42" s="545">
        <v>139.94999999999999</v>
      </c>
      <c r="Q42" s="532"/>
    </row>
    <row r="43" spans="1:17" ht="30" customHeight="1" x14ac:dyDescent="0.2">
      <c r="B43" s="687">
        <v>634</v>
      </c>
      <c r="C43" s="686">
        <v>87142</v>
      </c>
      <c r="D43" s="722" t="s">
        <v>331</v>
      </c>
      <c r="E43" s="721" t="s">
        <v>330</v>
      </c>
      <c r="F43" s="734"/>
      <c r="G43" s="665"/>
      <c r="H43" s="665"/>
      <c r="I43" s="685"/>
      <c r="J43" s="724"/>
      <c r="K43" s="685"/>
      <c r="L43" s="685"/>
      <c r="M43" s="723"/>
      <c r="N43" s="609"/>
      <c r="O43" s="608">
        <v>70</v>
      </c>
      <c r="P43" s="683">
        <v>139.94999999999999</v>
      </c>
      <c r="Q43" s="532"/>
    </row>
    <row r="44" spans="1:17" ht="30" customHeight="1" x14ac:dyDescent="0.2">
      <c r="B44" s="687">
        <v>631</v>
      </c>
      <c r="C44" s="733">
        <v>87152</v>
      </c>
      <c r="D44" s="731" t="s">
        <v>329</v>
      </c>
      <c r="E44" s="730" t="s">
        <v>328</v>
      </c>
      <c r="F44" s="551"/>
      <c r="G44" s="665"/>
      <c r="H44" s="665"/>
      <c r="I44" s="663"/>
      <c r="J44" s="664"/>
      <c r="K44" s="663"/>
      <c r="L44" s="663"/>
      <c r="M44" s="720"/>
      <c r="N44" s="719"/>
      <c r="O44" s="546">
        <v>70</v>
      </c>
      <c r="P44" s="545">
        <v>139.94999999999999</v>
      </c>
      <c r="Q44" s="532"/>
    </row>
    <row r="45" spans="1:17" s="519" customFormat="1" ht="30" customHeight="1" x14ac:dyDescent="0.2">
      <c r="B45" s="669">
        <v>631</v>
      </c>
      <c r="C45" s="732">
        <v>84902</v>
      </c>
      <c r="D45" s="731" t="s">
        <v>327</v>
      </c>
      <c r="E45" s="730" t="s">
        <v>296</v>
      </c>
      <c r="F45" s="729"/>
      <c r="G45" s="664"/>
      <c r="H45" s="664"/>
      <c r="I45" s="663"/>
      <c r="J45" s="664"/>
      <c r="K45" s="663"/>
      <c r="L45" s="610"/>
      <c r="M45" s="720"/>
      <c r="N45" s="719"/>
      <c r="O45" s="546">
        <v>65</v>
      </c>
      <c r="P45" s="545">
        <v>129.94999999999999</v>
      </c>
      <c r="Q45" s="521"/>
    </row>
    <row r="46" spans="1:17" s="519" customFormat="1" ht="30" customHeight="1" x14ac:dyDescent="0.2">
      <c r="B46" s="728">
        <v>631</v>
      </c>
      <c r="C46" s="727">
        <v>87102</v>
      </c>
      <c r="D46" s="726" t="s">
        <v>326</v>
      </c>
      <c r="E46" s="725" t="s">
        <v>296</v>
      </c>
      <c r="F46" s="675"/>
      <c r="G46" s="539"/>
      <c r="H46" s="538"/>
      <c r="I46" s="685"/>
      <c r="J46" s="724"/>
      <c r="K46" s="685"/>
      <c r="L46" s="685"/>
      <c r="M46" s="723"/>
      <c r="N46" s="609"/>
      <c r="O46" s="608">
        <v>60</v>
      </c>
      <c r="P46" s="683">
        <v>119.95</v>
      </c>
      <c r="Q46" s="521"/>
    </row>
    <row r="47" spans="1:17" ht="30" customHeight="1" x14ac:dyDescent="0.2">
      <c r="B47" s="687">
        <v>634</v>
      </c>
      <c r="C47" s="686">
        <v>83052</v>
      </c>
      <c r="D47" s="722" t="s">
        <v>325</v>
      </c>
      <c r="E47" s="721" t="s">
        <v>296</v>
      </c>
      <c r="F47" s="551"/>
      <c r="G47" s="550"/>
      <c r="H47" s="665"/>
      <c r="I47" s="663"/>
      <c r="J47" s="664"/>
      <c r="K47" s="663"/>
      <c r="L47" s="663"/>
      <c r="M47" s="720"/>
      <c r="N47" s="719"/>
      <c r="O47" s="546">
        <v>50</v>
      </c>
      <c r="P47" s="545">
        <v>99.95</v>
      </c>
      <c r="Q47" s="532"/>
    </row>
    <row r="48" spans="1:17" s="519" customFormat="1" ht="30" customHeight="1" thickBot="1" x14ac:dyDescent="0.25">
      <c r="B48" s="711">
        <v>634</v>
      </c>
      <c r="C48" s="710">
        <v>83502</v>
      </c>
      <c r="D48" s="709" t="s">
        <v>324</v>
      </c>
      <c r="E48" s="708" t="s">
        <v>296</v>
      </c>
      <c r="F48" s="718"/>
      <c r="G48" s="526"/>
      <c r="H48" s="657"/>
      <c r="I48" s="655"/>
      <c r="J48" s="656"/>
      <c r="K48" s="655"/>
      <c r="L48" s="655"/>
      <c r="M48" s="717"/>
      <c r="N48" s="716"/>
      <c r="O48" s="715">
        <v>40</v>
      </c>
      <c r="P48" s="715">
        <v>79.95</v>
      </c>
      <c r="Q48" s="521"/>
    </row>
    <row r="49" spans="2:17" ht="30" customHeight="1" thickBot="1" x14ac:dyDescent="0.3">
      <c r="B49" s="641"/>
      <c r="C49" s="714" t="s">
        <v>323</v>
      </c>
      <c r="D49" s="713"/>
      <c r="E49" s="572"/>
      <c r="F49" s="571"/>
      <c r="G49" s="571"/>
      <c r="H49" s="571"/>
      <c r="I49" s="570" t="s">
        <v>302</v>
      </c>
      <c r="J49" s="569" t="s">
        <v>301</v>
      </c>
      <c r="K49" s="568" t="s">
        <v>300</v>
      </c>
      <c r="L49" s="568" t="s">
        <v>299</v>
      </c>
      <c r="M49" s="568"/>
      <c r="N49" s="638"/>
      <c r="O49" s="637"/>
      <c r="P49" s="712"/>
      <c r="Q49" s="519"/>
    </row>
    <row r="50" spans="2:17" s="519" customFormat="1" ht="30" customHeight="1" thickBot="1" x14ac:dyDescent="0.25">
      <c r="B50" s="711">
        <v>638</v>
      </c>
      <c r="C50" s="710">
        <v>81422</v>
      </c>
      <c r="D50" s="709" t="s">
        <v>322</v>
      </c>
      <c r="E50" s="708" t="s">
        <v>296</v>
      </c>
      <c r="F50" s="707"/>
      <c r="G50" s="706"/>
      <c r="H50" s="705"/>
      <c r="I50" s="704"/>
      <c r="J50" s="703"/>
      <c r="K50" s="703"/>
      <c r="L50" s="703"/>
      <c r="M50" s="702"/>
      <c r="N50" s="701"/>
      <c r="O50" s="678">
        <v>20</v>
      </c>
      <c r="P50" s="700">
        <v>39.950000000000003</v>
      </c>
      <c r="Q50" s="699"/>
    </row>
    <row r="51" spans="2:17" ht="30" customHeight="1" x14ac:dyDescent="0.2">
      <c r="B51" s="698"/>
      <c r="C51" s="519"/>
      <c r="D51" s="697"/>
      <c r="E51" s="590"/>
      <c r="F51" s="590"/>
      <c r="G51" s="590"/>
      <c r="H51" s="590"/>
      <c r="I51" s="590"/>
      <c r="J51" s="590"/>
      <c r="K51" s="590"/>
      <c r="L51" s="590"/>
      <c r="M51" s="590"/>
      <c r="N51" s="590"/>
      <c r="O51" s="696"/>
    </row>
    <row r="52" spans="2:17" ht="30" customHeight="1" x14ac:dyDescent="0.2">
      <c r="B52" s="698"/>
      <c r="C52" s="519"/>
      <c r="D52" s="697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621"/>
    </row>
    <row r="53" spans="2:17" ht="30" customHeight="1" x14ac:dyDescent="0.2">
      <c r="B53" s="698"/>
      <c r="C53" s="519"/>
      <c r="D53" s="697"/>
      <c r="E53" s="1288" t="s">
        <v>370</v>
      </c>
      <c r="F53" s="1288"/>
      <c r="G53" s="1288"/>
      <c r="H53" s="1288"/>
      <c r="I53" s="1288"/>
      <c r="J53" s="1288"/>
      <c r="K53" s="1288"/>
      <c r="L53" s="1288"/>
      <c r="M53" s="1288"/>
      <c r="N53" s="1288"/>
      <c r="O53" s="1288"/>
      <c r="P53" s="1288"/>
    </row>
    <row r="54" spans="2:17" s="519" customFormat="1" ht="59.25" customHeight="1" thickBot="1" x14ac:dyDescent="0.55000000000000004">
      <c r="B54" s="594" t="s">
        <v>321</v>
      </c>
      <c r="C54" s="593"/>
      <c r="D54" s="592"/>
      <c r="E54" s="591"/>
      <c r="F54" s="590"/>
      <c r="G54" s="590"/>
      <c r="H54" s="590"/>
      <c r="I54" s="590"/>
      <c r="J54" s="589"/>
      <c r="K54" s="589"/>
      <c r="L54" s="589"/>
      <c r="M54" s="589"/>
      <c r="N54" s="588"/>
      <c r="O54" s="587"/>
      <c r="Q54" s="586"/>
    </row>
    <row r="55" spans="2:17" ht="30" customHeight="1" thickBot="1" x14ac:dyDescent="0.3">
      <c r="B55" s="585" t="s">
        <v>3</v>
      </c>
      <c r="C55" s="584"/>
      <c r="D55" s="583" t="s">
        <v>4</v>
      </c>
      <c r="E55" s="582" t="s">
        <v>305</v>
      </c>
      <c r="F55" s="581">
        <v>5</v>
      </c>
      <c r="G55" s="579">
        <v>6</v>
      </c>
      <c r="H55" s="580">
        <v>6.5</v>
      </c>
      <c r="I55" s="580">
        <v>7</v>
      </c>
      <c r="J55" s="579">
        <v>7.5</v>
      </c>
      <c r="K55" s="579">
        <v>8</v>
      </c>
      <c r="L55" s="579">
        <v>8.5</v>
      </c>
      <c r="M55" s="579">
        <v>9.5</v>
      </c>
      <c r="N55" s="578">
        <v>10.5</v>
      </c>
      <c r="O55" s="577" t="s">
        <v>9</v>
      </c>
      <c r="P55" s="576" t="s">
        <v>203</v>
      </c>
      <c r="Q55" s="1286"/>
    </row>
    <row r="56" spans="2:17" ht="30" customHeight="1" thickBot="1" x14ac:dyDescent="0.3">
      <c r="B56" s="641"/>
      <c r="C56" s="574" t="s">
        <v>304</v>
      </c>
      <c r="D56" s="573"/>
      <c r="E56" s="572"/>
      <c r="F56" s="571"/>
      <c r="G56" s="571"/>
      <c r="H56" s="571"/>
      <c r="I56" s="570" t="s">
        <v>303</v>
      </c>
      <c r="J56" s="695" t="s">
        <v>302</v>
      </c>
      <c r="K56" s="568" t="s">
        <v>301</v>
      </c>
      <c r="L56" s="568" t="s">
        <v>300</v>
      </c>
      <c r="M56" s="568" t="s">
        <v>299</v>
      </c>
      <c r="N56" s="568" t="s">
        <v>298</v>
      </c>
      <c r="O56" s="694"/>
      <c r="P56" s="693"/>
      <c r="Q56" s="1287"/>
    </row>
    <row r="57" spans="2:17" ht="30" customHeight="1" x14ac:dyDescent="0.2">
      <c r="B57" s="692">
        <v>634</v>
      </c>
      <c r="C57" s="564">
        <v>80303</v>
      </c>
      <c r="D57" s="563" t="s">
        <v>320</v>
      </c>
      <c r="E57" s="691" t="s">
        <v>292</v>
      </c>
      <c r="F57" s="561"/>
      <c r="G57" s="560"/>
      <c r="H57" s="560"/>
      <c r="I57" s="560"/>
      <c r="J57" s="538"/>
      <c r="K57" s="690"/>
      <c r="L57" s="559"/>
      <c r="M57" s="558"/>
      <c r="N57" s="557"/>
      <c r="O57" s="556">
        <v>150</v>
      </c>
      <c r="P57" s="555">
        <v>299.95</v>
      </c>
      <c r="Q57" s="532"/>
    </row>
    <row r="58" spans="2:17" ht="30" customHeight="1" x14ac:dyDescent="0.2">
      <c r="B58" s="615">
        <v>634</v>
      </c>
      <c r="C58" s="553">
        <v>80313</v>
      </c>
      <c r="D58" s="542" t="s">
        <v>320</v>
      </c>
      <c r="E58" s="689" t="s">
        <v>319</v>
      </c>
      <c r="F58" s="551"/>
      <c r="G58" s="550"/>
      <c r="H58" s="550"/>
      <c r="I58" s="550"/>
      <c r="J58" s="665"/>
      <c r="K58" s="664"/>
      <c r="L58" s="549"/>
      <c r="M58" s="548"/>
      <c r="N58" s="547"/>
      <c r="O58" s="546">
        <v>150</v>
      </c>
      <c r="P58" s="545">
        <v>299.95</v>
      </c>
      <c r="Q58" s="532"/>
    </row>
    <row r="59" spans="2:17" ht="30" customHeight="1" x14ac:dyDescent="0.2">
      <c r="B59" s="554">
        <v>634</v>
      </c>
      <c r="C59" s="553">
        <v>80003</v>
      </c>
      <c r="D59" s="688" t="s">
        <v>318</v>
      </c>
      <c r="E59" s="666" t="s">
        <v>307</v>
      </c>
      <c r="F59" s="551"/>
      <c r="G59" s="550"/>
      <c r="H59" s="665"/>
      <c r="I59" s="548"/>
      <c r="J59" s="548"/>
      <c r="K59" s="548"/>
      <c r="L59" s="548"/>
      <c r="M59" s="548"/>
      <c r="N59" s="547"/>
      <c r="O59" s="546">
        <v>140</v>
      </c>
      <c r="P59" s="545">
        <v>279.95</v>
      </c>
      <c r="Q59" s="532"/>
    </row>
    <row r="60" spans="2:17" ht="30" customHeight="1" x14ac:dyDescent="0.2">
      <c r="B60" s="687">
        <v>634</v>
      </c>
      <c r="C60" s="686">
        <v>80013</v>
      </c>
      <c r="D60" s="542" t="s">
        <v>318</v>
      </c>
      <c r="E60" s="612" t="s">
        <v>310</v>
      </c>
      <c r="F60" s="675"/>
      <c r="G60" s="539"/>
      <c r="H60" s="538"/>
      <c r="I60" s="685"/>
      <c r="J60" s="685"/>
      <c r="K60" s="685"/>
      <c r="L60" s="685"/>
      <c r="M60" s="685"/>
      <c r="N60" s="684"/>
      <c r="O60" s="608">
        <v>140</v>
      </c>
      <c r="P60" s="683">
        <v>279.95</v>
      </c>
      <c r="Q60" s="532"/>
    </row>
    <row r="61" spans="2:17" s="519" customFormat="1" ht="30" customHeight="1" x14ac:dyDescent="0.2">
      <c r="B61" s="682">
        <v>634</v>
      </c>
      <c r="C61" s="674">
        <v>80173</v>
      </c>
      <c r="D61" s="673" t="s">
        <v>317</v>
      </c>
      <c r="E61" s="666" t="s">
        <v>307</v>
      </c>
      <c r="F61" s="551"/>
      <c r="G61" s="681"/>
      <c r="H61" s="680"/>
      <c r="I61" s="679"/>
      <c r="J61" s="679"/>
      <c r="K61" s="679"/>
      <c r="L61" s="679"/>
      <c r="M61" s="548"/>
      <c r="N61" s="547"/>
      <c r="O61" s="678">
        <v>125</v>
      </c>
      <c r="P61" s="677">
        <v>249.95</v>
      </c>
      <c r="Q61" s="521"/>
    </row>
    <row r="62" spans="2:17" s="519" customFormat="1" ht="30" customHeight="1" x14ac:dyDescent="0.2">
      <c r="B62" s="676">
        <v>634</v>
      </c>
      <c r="C62" s="614">
        <v>80163</v>
      </c>
      <c r="D62" s="542" t="s">
        <v>317</v>
      </c>
      <c r="E62" s="552" t="s">
        <v>310</v>
      </c>
      <c r="F62" s="675"/>
      <c r="G62" s="539"/>
      <c r="H62" s="538"/>
      <c r="I62" s="536"/>
      <c r="J62" s="536"/>
      <c r="K62" s="536"/>
      <c r="L62" s="536"/>
      <c r="M62" s="670"/>
      <c r="N62" s="535"/>
      <c r="O62" s="608">
        <v>125</v>
      </c>
      <c r="P62" s="608">
        <v>249.95</v>
      </c>
      <c r="Q62" s="521"/>
    </row>
    <row r="63" spans="2:17" s="519" customFormat="1" ht="30" customHeight="1" x14ac:dyDescent="0.2">
      <c r="B63" s="554">
        <v>634</v>
      </c>
      <c r="C63" s="674">
        <v>80183</v>
      </c>
      <c r="D63" s="673" t="s">
        <v>316</v>
      </c>
      <c r="E63" s="666" t="s">
        <v>307</v>
      </c>
      <c r="F63" s="551"/>
      <c r="G63" s="550"/>
      <c r="H63" s="665"/>
      <c r="I63" s="549"/>
      <c r="J63" s="548"/>
      <c r="K63" s="548"/>
      <c r="L63" s="548"/>
      <c r="M63" s="672"/>
      <c r="N63" s="547"/>
      <c r="O63" s="546">
        <v>125</v>
      </c>
      <c r="P63" s="546">
        <v>249.95</v>
      </c>
      <c r="Q63" s="521"/>
    </row>
    <row r="64" spans="2:17" s="519" customFormat="1" ht="30" customHeight="1" x14ac:dyDescent="0.2">
      <c r="B64" s="615">
        <v>634</v>
      </c>
      <c r="C64" s="614">
        <v>80193</v>
      </c>
      <c r="D64" s="542" t="s">
        <v>316</v>
      </c>
      <c r="E64" s="552" t="s">
        <v>310</v>
      </c>
      <c r="F64" s="539"/>
      <c r="G64" s="539"/>
      <c r="H64" s="538"/>
      <c r="I64" s="671"/>
      <c r="J64" s="536"/>
      <c r="K64" s="536"/>
      <c r="L64" s="536"/>
      <c r="M64" s="670"/>
      <c r="N64" s="535"/>
      <c r="O64" s="608">
        <v>125</v>
      </c>
      <c r="P64" s="608">
        <v>249.95</v>
      </c>
      <c r="Q64" s="521"/>
    </row>
    <row r="65" spans="2:23" s="519" customFormat="1" ht="30" customHeight="1" x14ac:dyDescent="0.2">
      <c r="B65" s="669">
        <v>634</v>
      </c>
      <c r="C65" s="668">
        <v>80123</v>
      </c>
      <c r="D65" s="667" t="s">
        <v>315</v>
      </c>
      <c r="E65" s="666" t="s">
        <v>307</v>
      </c>
      <c r="F65" s="550"/>
      <c r="G65" s="550"/>
      <c r="H65" s="665"/>
      <c r="I65" s="664"/>
      <c r="J65" s="663"/>
      <c r="K65" s="663"/>
      <c r="L65" s="663"/>
      <c r="M65" s="662"/>
      <c r="N65" s="661"/>
      <c r="O65" s="546">
        <v>100</v>
      </c>
      <c r="P65" s="546">
        <v>199.95</v>
      </c>
      <c r="Q65" s="521"/>
      <c r="W65" s="652"/>
    </row>
    <row r="66" spans="2:23" s="519" customFormat="1" ht="30" customHeight="1" thickBot="1" x14ac:dyDescent="0.25">
      <c r="B66" s="660">
        <v>634</v>
      </c>
      <c r="C66" s="659">
        <v>80133</v>
      </c>
      <c r="D66" s="658" t="s">
        <v>315</v>
      </c>
      <c r="E66" s="552" t="s">
        <v>310</v>
      </c>
      <c r="F66" s="526"/>
      <c r="G66" s="526"/>
      <c r="H66" s="657"/>
      <c r="I66" s="656"/>
      <c r="J66" s="655"/>
      <c r="K66" s="655"/>
      <c r="L66" s="655"/>
      <c r="M66" s="654"/>
      <c r="N66" s="653"/>
      <c r="O66" s="598">
        <v>100</v>
      </c>
      <c r="P66" s="598">
        <v>199.95</v>
      </c>
      <c r="Q66" s="521"/>
      <c r="U66" s="624"/>
      <c r="W66" s="652"/>
    </row>
    <row r="67" spans="2:23" ht="30" customHeight="1" thickBot="1" x14ac:dyDescent="0.25">
      <c r="B67" s="651" t="s">
        <v>3</v>
      </c>
      <c r="C67" s="650"/>
      <c r="D67" s="649" t="s">
        <v>4</v>
      </c>
      <c r="E67" s="648" t="s">
        <v>305</v>
      </c>
      <c r="F67" s="647">
        <v>5</v>
      </c>
      <c r="G67" s="646">
        <v>6</v>
      </c>
      <c r="H67" s="645"/>
      <c r="I67" s="645">
        <v>7</v>
      </c>
      <c r="J67" s="644"/>
      <c r="K67" s="644"/>
      <c r="L67" s="644"/>
      <c r="M67" s="644"/>
      <c r="N67" s="643"/>
      <c r="O67" s="577" t="s">
        <v>9</v>
      </c>
      <c r="P67" s="576" t="s">
        <v>203</v>
      </c>
      <c r="Q67" s="642"/>
      <c r="U67" s="624"/>
    </row>
    <row r="68" spans="2:23" ht="30" customHeight="1" thickBot="1" x14ac:dyDescent="0.3">
      <c r="B68" s="641"/>
      <c r="C68" s="574" t="s">
        <v>314</v>
      </c>
      <c r="D68" s="573"/>
      <c r="E68" s="572"/>
      <c r="F68" s="571" t="s">
        <v>301</v>
      </c>
      <c r="G68" s="640" t="s">
        <v>300</v>
      </c>
      <c r="H68" s="571"/>
      <c r="I68" s="639" t="s">
        <v>299</v>
      </c>
      <c r="J68" s="569"/>
      <c r="K68" s="568"/>
      <c r="L68" s="568"/>
      <c r="M68" s="568"/>
      <c r="N68" s="638"/>
      <c r="O68" s="637"/>
      <c r="P68" s="636"/>
      <c r="Q68" s="519"/>
    </row>
    <row r="69" spans="2:23" ht="30" customHeight="1" x14ac:dyDescent="0.2">
      <c r="B69" s="615">
        <v>634</v>
      </c>
      <c r="C69" s="614">
        <v>80031</v>
      </c>
      <c r="D69" s="542" t="s">
        <v>313</v>
      </c>
      <c r="E69" s="612" t="s">
        <v>307</v>
      </c>
      <c r="F69" s="635"/>
      <c r="G69" s="634"/>
      <c r="H69" s="633"/>
      <c r="I69" s="632"/>
      <c r="J69" s="631"/>
      <c r="K69" s="631"/>
      <c r="L69" s="631"/>
      <c r="M69" s="631"/>
      <c r="N69" s="630"/>
      <c r="O69" s="546">
        <v>80</v>
      </c>
      <c r="P69" s="545">
        <v>159.94999999999999</v>
      </c>
      <c r="Q69" s="519"/>
    </row>
    <row r="70" spans="2:23" ht="30" customHeight="1" x14ac:dyDescent="0.2">
      <c r="B70" s="615">
        <v>634</v>
      </c>
      <c r="C70" s="614">
        <v>80041</v>
      </c>
      <c r="D70" s="542" t="s">
        <v>313</v>
      </c>
      <c r="E70" s="552" t="s">
        <v>310</v>
      </c>
      <c r="F70" s="629"/>
      <c r="G70" s="627"/>
      <c r="H70" s="628"/>
      <c r="I70" s="627"/>
      <c r="J70" s="626"/>
      <c r="K70" s="626"/>
      <c r="L70" s="626"/>
      <c r="M70" s="626"/>
      <c r="N70" s="625"/>
      <c r="O70" s="546">
        <v>80</v>
      </c>
      <c r="P70" s="545">
        <v>159.94999999999999</v>
      </c>
      <c r="Q70" s="519"/>
      <c r="T70" s="624"/>
    </row>
    <row r="71" spans="2:23" s="621" customFormat="1" ht="30" customHeight="1" x14ac:dyDescent="0.2">
      <c r="B71" s="615">
        <v>634</v>
      </c>
      <c r="C71" s="614">
        <v>80051</v>
      </c>
      <c r="D71" s="542" t="s">
        <v>312</v>
      </c>
      <c r="E71" s="612" t="s">
        <v>307</v>
      </c>
      <c r="F71" s="617"/>
      <c r="G71" s="623"/>
      <c r="H71" s="616"/>
      <c r="I71" s="549"/>
      <c r="J71" s="539"/>
      <c r="K71" s="539"/>
      <c r="L71" s="539"/>
      <c r="M71" s="539"/>
      <c r="N71" s="609"/>
      <c r="O71" s="546">
        <v>80</v>
      </c>
      <c r="P71" s="545">
        <v>159.94999999999999</v>
      </c>
      <c r="Q71" s="622"/>
    </row>
    <row r="72" spans="2:23" ht="30" customHeight="1" x14ac:dyDescent="0.2">
      <c r="B72" s="615">
        <v>634</v>
      </c>
      <c r="C72" s="620">
        <v>80121</v>
      </c>
      <c r="D72" s="618" t="s">
        <v>311</v>
      </c>
      <c r="E72" s="612" t="s">
        <v>307</v>
      </c>
      <c r="F72" s="611"/>
      <c r="G72" s="619"/>
      <c r="H72" s="616"/>
      <c r="I72" s="619"/>
      <c r="J72" s="539"/>
      <c r="K72" s="539"/>
      <c r="L72" s="539"/>
      <c r="M72" s="539"/>
      <c r="N72" s="609"/>
      <c r="O72" s="534">
        <v>70</v>
      </c>
      <c r="P72" s="608">
        <v>139.94999999999999</v>
      </c>
      <c r="Q72" s="532"/>
    </row>
    <row r="73" spans="2:23" ht="30" customHeight="1" x14ac:dyDescent="0.2">
      <c r="B73" s="554">
        <v>634</v>
      </c>
      <c r="C73" s="543">
        <v>80131</v>
      </c>
      <c r="D73" s="618" t="s">
        <v>311</v>
      </c>
      <c r="E73" s="552" t="s">
        <v>310</v>
      </c>
      <c r="F73" s="617"/>
      <c r="G73" s="536"/>
      <c r="H73" s="616"/>
      <c r="I73" s="536"/>
      <c r="J73" s="539"/>
      <c r="K73" s="539"/>
      <c r="L73" s="539"/>
      <c r="M73" s="539"/>
      <c r="N73" s="609"/>
      <c r="O73" s="608">
        <v>70</v>
      </c>
      <c r="P73" s="545">
        <v>139.94999999999999</v>
      </c>
      <c r="Q73" s="532"/>
    </row>
    <row r="74" spans="2:23" ht="30" customHeight="1" x14ac:dyDescent="0.2">
      <c r="B74" s="615">
        <v>634</v>
      </c>
      <c r="C74" s="614">
        <v>81121</v>
      </c>
      <c r="D74" s="613" t="s">
        <v>309</v>
      </c>
      <c r="E74" s="612" t="s">
        <v>307</v>
      </c>
      <c r="F74" s="611"/>
      <c r="G74" s="536"/>
      <c r="H74" s="610"/>
      <c r="I74" s="536"/>
      <c r="J74" s="539"/>
      <c r="K74" s="539"/>
      <c r="L74" s="539"/>
      <c r="M74" s="539"/>
      <c r="N74" s="609"/>
      <c r="O74" s="608">
        <v>70</v>
      </c>
      <c r="P74" s="608">
        <v>139.94999999999999</v>
      </c>
      <c r="Q74" s="532"/>
    </row>
    <row r="75" spans="2:23" ht="30" customHeight="1" thickBot="1" x14ac:dyDescent="0.25">
      <c r="B75" s="607">
        <v>633</v>
      </c>
      <c r="C75" s="606">
        <v>80161</v>
      </c>
      <c r="D75" s="605" t="s">
        <v>308</v>
      </c>
      <c r="E75" s="604" t="s">
        <v>307</v>
      </c>
      <c r="F75" s="603"/>
      <c r="G75" s="525"/>
      <c r="H75" s="602"/>
      <c r="I75" s="525"/>
      <c r="J75" s="601"/>
      <c r="K75" s="601"/>
      <c r="L75" s="601"/>
      <c r="M75" s="601"/>
      <c r="N75" s="600"/>
      <c r="O75" s="599">
        <v>35</v>
      </c>
      <c r="P75" s="598">
        <v>69.95</v>
      </c>
      <c r="Q75" s="532"/>
    </row>
    <row r="76" spans="2:23" s="519" customFormat="1" ht="30" customHeight="1" x14ac:dyDescent="0.2">
      <c r="B76" s="597"/>
      <c r="C76" s="596"/>
      <c r="D76" s="592"/>
      <c r="E76" s="595"/>
      <c r="F76" s="595"/>
      <c r="G76" s="595"/>
      <c r="H76" s="595"/>
      <c r="I76" s="595"/>
      <c r="J76" s="595"/>
      <c r="K76" s="595"/>
      <c r="L76" s="595"/>
      <c r="M76" s="595"/>
      <c r="N76" s="595"/>
      <c r="O76" s="520"/>
    </row>
    <row r="77" spans="2:23" s="519" customFormat="1" ht="30" customHeight="1" thickBot="1" x14ac:dyDescent="0.55000000000000004">
      <c r="B77" s="594" t="s">
        <v>306</v>
      </c>
      <c r="C77" s="593"/>
      <c r="D77" s="592"/>
      <c r="E77" s="591"/>
      <c r="F77" s="590"/>
      <c r="G77" s="590"/>
      <c r="H77" s="590"/>
      <c r="I77" s="590"/>
      <c r="J77" s="589"/>
      <c r="K77" s="589"/>
      <c r="L77" s="589"/>
      <c r="M77" s="589"/>
      <c r="N77" s="588"/>
      <c r="O77" s="587"/>
      <c r="Q77" s="586"/>
    </row>
    <row r="78" spans="2:23" ht="30" customHeight="1" thickBot="1" x14ac:dyDescent="0.3">
      <c r="B78" s="585" t="s">
        <v>3</v>
      </c>
      <c r="C78" s="584"/>
      <c r="D78" s="583" t="s">
        <v>4</v>
      </c>
      <c r="E78" s="582" t="s">
        <v>305</v>
      </c>
      <c r="F78" s="581">
        <v>5</v>
      </c>
      <c r="G78" s="579">
        <v>6</v>
      </c>
      <c r="H78" s="580">
        <v>6.5</v>
      </c>
      <c r="I78" s="580">
        <v>7</v>
      </c>
      <c r="J78" s="579">
        <v>7.5</v>
      </c>
      <c r="K78" s="579">
        <v>8</v>
      </c>
      <c r="L78" s="579">
        <v>8.5</v>
      </c>
      <c r="M78" s="579">
        <v>9.5</v>
      </c>
      <c r="N78" s="578">
        <v>10.5</v>
      </c>
      <c r="O78" s="577" t="s">
        <v>9</v>
      </c>
      <c r="P78" s="576" t="s">
        <v>203</v>
      </c>
      <c r="Q78" s="1286"/>
    </row>
    <row r="79" spans="2:23" ht="30" customHeight="1" thickBot="1" x14ac:dyDescent="0.3">
      <c r="B79" s="575"/>
      <c r="C79" s="574" t="s">
        <v>304</v>
      </c>
      <c r="D79" s="573"/>
      <c r="E79" s="572"/>
      <c r="F79" s="571"/>
      <c r="G79" s="571"/>
      <c r="H79" s="571"/>
      <c r="I79" s="570" t="s">
        <v>303</v>
      </c>
      <c r="J79" s="569" t="s">
        <v>302</v>
      </c>
      <c r="K79" s="568" t="s">
        <v>301</v>
      </c>
      <c r="L79" s="568" t="s">
        <v>300</v>
      </c>
      <c r="M79" s="568" t="s">
        <v>299</v>
      </c>
      <c r="N79" s="568" t="s">
        <v>298</v>
      </c>
      <c r="O79" s="567"/>
      <c r="P79" s="566"/>
      <c r="Q79" s="1287"/>
    </row>
    <row r="80" spans="2:23" ht="30" customHeight="1" x14ac:dyDescent="0.2">
      <c r="B80" s="565">
        <v>633</v>
      </c>
      <c r="C80" s="564">
        <v>85103</v>
      </c>
      <c r="D80" s="563" t="s">
        <v>297</v>
      </c>
      <c r="E80" s="562" t="s">
        <v>292</v>
      </c>
      <c r="F80" s="561"/>
      <c r="G80" s="560"/>
      <c r="H80" s="560"/>
      <c r="I80" s="560"/>
      <c r="J80" s="560"/>
      <c r="K80" s="558"/>
      <c r="L80" s="559"/>
      <c r="M80" s="558"/>
      <c r="N80" s="557"/>
      <c r="O80" s="556">
        <v>55</v>
      </c>
      <c r="P80" s="555">
        <v>119.95</v>
      </c>
      <c r="Q80" s="532"/>
    </row>
    <row r="81" spans="2:17" ht="30" customHeight="1" x14ac:dyDescent="0.2">
      <c r="B81" s="554">
        <v>637</v>
      </c>
      <c r="C81" s="553">
        <v>84743</v>
      </c>
      <c r="D81" s="542" t="s">
        <v>295</v>
      </c>
      <c r="E81" s="552" t="s">
        <v>296</v>
      </c>
      <c r="F81" s="551"/>
      <c r="G81" s="550"/>
      <c r="H81" s="550"/>
      <c r="I81" s="550"/>
      <c r="J81" s="550"/>
      <c r="K81" s="548"/>
      <c r="L81" s="549"/>
      <c r="M81" s="548"/>
      <c r="N81" s="547"/>
      <c r="O81" s="546">
        <v>45</v>
      </c>
      <c r="P81" s="545">
        <v>99.95</v>
      </c>
      <c r="Q81" s="532"/>
    </row>
    <row r="82" spans="2:17" ht="30" customHeight="1" x14ac:dyDescent="0.2">
      <c r="B82" s="544">
        <v>637</v>
      </c>
      <c r="C82" s="543">
        <v>84753</v>
      </c>
      <c r="D82" s="542" t="s">
        <v>295</v>
      </c>
      <c r="E82" s="541" t="s">
        <v>294</v>
      </c>
      <c r="F82" s="540"/>
      <c r="G82" s="539"/>
      <c r="H82" s="539"/>
      <c r="I82" s="539"/>
      <c r="J82" s="538"/>
      <c r="K82" s="536"/>
      <c r="L82" s="537"/>
      <c r="M82" s="536"/>
      <c r="N82" s="535"/>
      <c r="O82" s="534">
        <v>45</v>
      </c>
      <c r="P82" s="533">
        <v>99.95</v>
      </c>
      <c r="Q82" s="532"/>
    </row>
    <row r="83" spans="2:17" s="519" customFormat="1" ht="30" customHeight="1" thickBot="1" x14ac:dyDescent="0.25">
      <c r="B83" s="531">
        <v>633</v>
      </c>
      <c r="C83" s="530">
        <v>84833</v>
      </c>
      <c r="D83" s="529" t="s">
        <v>293</v>
      </c>
      <c r="E83" s="528" t="s">
        <v>292</v>
      </c>
      <c r="F83" s="527"/>
      <c r="G83" s="526"/>
      <c r="H83" s="526"/>
      <c r="I83" s="526"/>
      <c r="J83" s="526"/>
      <c r="K83" s="524"/>
      <c r="L83" s="525"/>
      <c r="M83" s="524"/>
      <c r="N83" s="523"/>
      <c r="O83" s="522">
        <v>40</v>
      </c>
      <c r="P83" s="522">
        <v>89.95</v>
      </c>
      <c r="Q83" s="521"/>
    </row>
    <row r="84" spans="2:17" ht="30" customHeight="1" x14ac:dyDescent="0.2">
      <c r="C84" s="517"/>
      <c r="D84" s="516"/>
    </row>
    <row r="85" spans="2:17" s="519" customFormat="1" ht="30" customHeight="1" x14ac:dyDescent="0.2">
      <c r="B85" s="518"/>
      <c r="C85" s="516"/>
      <c r="D85" s="517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20"/>
    </row>
  </sheetData>
  <sheetProtection sheet="1" objects="1" scenarios="1"/>
  <mergeCells count="6">
    <mergeCell ref="Q78:Q79"/>
    <mergeCell ref="E2:P2"/>
    <mergeCell ref="C28:D29"/>
    <mergeCell ref="Q4:Q5"/>
    <mergeCell ref="Q55:Q56"/>
    <mergeCell ref="E53:P53"/>
  </mergeCells>
  <pageMargins left="0.38" right="0" top="0.39" bottom="0" header="0.44" footer="0.18"/>
  <pageSetup scale="50" fitToHeight="2" orientation="portrait" r:id="rId1"/>
  <headerFooter alignWithMargins="0"/>
  <rowBreaks count="1" manualBreakCount="1">
    <brk id="5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view="pageBreakPreview" zoomScaleNormal="100" zoomScaleSheetLayoutView="100" workbookViewId="0">
      <selection activeCell="E11" sqref="E11"/>
    </sheetView>
  </sheetViews>
  <sheetFormatPr defaultColWidth="8.85546875" defaultRowHeight="12.75" x14ac:dyDescent="0.2"/>
  <cols>
    <col min="1" max="1" width="4.28515625" customWidth="1"/>
    <col min="2" max="2" width="11.28515625" style="516" customWidth="1"/>
    <col min="3" max="4" width="9.140625" style="516" customWidth="1"/>
    <col min="5" max="5" width="19.85546875" style="516" customWidth="1"/>
    <col min="6" max="6" width="13.7109375" style="516" customWidth="1"/>
    <col min="7" max="7" width="9.28515625" style="864" customWidth="1"/>
    <col min="8" max="8" width="5.28515625" style="516" customWidth="1"/>
    <col min="9" max="9" width="7.7109375" style="516" customWidth="1"/>
    <col min="10" max="10" width="11.85546875" style="516" customWidth="1"/>
    <col min="11" max="12" width="9.140625" style="516" customWidth="1"/>
    <col min="13" max="13" width="18.28515625" style="516" customWidth="1"/>
    <col min="14" max="14" width="15.28515625" style="516" customWidth="1"/>
    <col min="15" max="15" width="9.42578125" style="864" customWidth="1"/>
    <col min="16" max="16" width="5.28515625" style="516" customWidth="1"/>
    <col min="17" max="17" width="3.85546875" customWidth="1"/>
    <col min="18" max="18" width="4" customWidth="1"/>
  </cols>
  <sheetData>
    <row r="1" spans="1:16" ht="7.5" customHeight="1" x14ac:dyDescent="0.3">
      <c r="G1" s="864" t="s">
        <v>584</v>
      </c>
      <c r="J1" s="1009"/>
    </row>
    <row r="2" spans="1:16" ht="35.1" customHeight="1" x14ac:dyDescent="0.7">
      <c r="C2" s="1007"/>
      <c r="D2" s="1007"/>
      <c r="E2" s="1008" t="s">
        <v>583</v>
      </c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</row>
    <row r="3" spans="1:16" ht="18" customHeight="1" thickBot="1" x14ac:dyDescent="0.25">
      <c r="B3" s="871" t="s">
        <v>582</v>
      </c>
      <c r="C3" s="1004"/>
      <c r="D3" s="1004"/>
      <c r="E3" s="1004"/>
      <c r="F3" s="1004"/>
      <c r="G3" s="1006"/>
      <c r="H3" s="1004"/>
      <c r="I3" s="1004"/>
      <c r="J3" s="1004"/>
      <c r="K3" s="1004"/>
      <c r="L3" s="1004"/>
      <c r="M3" s="1004"/>
      <c r="N3" s="1004"/>
      <c r="O3" s="1005">
        <v>41652</v>
      </c>
      <c r="P3" s="1004"/>
    </row>
    <row r="4" spans="1:16" ht="15.95" customHeight="1" x14ac:dyDescent="0.2">
      <c r="B4" s="1003" t="s">
        <v>581</v>
      </c>
      <c r="C4" s="1000" t="s">
        <v>580</v>
      </c>
      <c r="D4" s="1002"/>
      <c r="E4" s="1001"/>
      <c r="F4" s="1000" t="s">
        <v>579</v>
      </c>
      <c r="G4" s="999" t="s">
        <v>578</v>
      </c>
      <c r="H4" s="998" t="s">
        <v>577</v>
      </c>
      <c r="I4" s="871"/>
      <c r="J4" s="1003" t="s">
        <v>581</v>
      </c>
      <c r="K4" s="1000" t="s">
        <v>580</v>
      </c>
      <c r="L4" s="1002"/>
      <c r="M4" s="1001"/>
      <c r="N4" s="1000" t="s">
        <v>579</v>
      </c>
      <c r="O4" s="999" t="s">
        <v>578</v>
      </c>
      <c r="P4" s="998" t="s">
        <v>577</v>
      </c>
    </row>
    <row r="5" spans="1:16" ht="15.95" customHeight="1" x14ac:dyDescent="0.2">
      <c r="B5" s="924" t="s">
        <v>576</v>
      </c>
      <c r="C5" s="923"/>
      <c r="D5" s="923"/>
      <c r="E5" s="923"/>
      <c r="F5" s="923"/>
      <c r="G5" s="973"/>
      <c r="H5" s="921"/>
      <c r="I5" s="871"/>
      <c r="J5" s="924" t="s">
        <v>575</v>
      </c>
      <c r="K5" s="923"/>
      <c r="L5" s="923"/>
      <c r="M5" s="923"/>
      <c r="N5" s="923"/>
      <c r="O5" s="973"/>
      <c r="P5" s="921"/>
    </row>
    <row r="6" spans="1:16" ht="15.95" customHeight="1" x14ac:dyDescent="0.2">
      <c r="B6" s="985" t="s">
        <v>574</v>
      </c>
      <c r="C6" s="931" t="s">
        <v>573</v>
      </c>
      <c r="D6" s="908"/>
      <c r="E6" s="932"/>
      <c r="F6" s="931"/>
      <c r="G6" s="930">
        <v>159.94999999999999</v>
      </c>
      <c r="H6" s="942" t="s">
        <v>572</v>
      </c>
      <c r="I6" s="871"/>
      <c r="J6" s="985" t="s">
        <v>571</v>
      </c>
      <c r="K6" s="931" t="s">
        <v>570</v>
      </c>
      <c r="L6" s="908"/>
      <c r="M6" s="932"/>
      <c r="N6" s="931" t="s">
        <v>564</v>
      </c>
      <c r="O6" s="930">
        <v>25</v>
      </c>
      <c r="P6" s="942" t="s">
        <v>374</v>
      </c>
    </row>
    <row r="7" spans="1:16" ht="15.95" customHeight="1" thickBot="1" x14ac:dyDescent="0.25">
      <c r="B7" s="981" t="s">
        <v>569</v>
      </c>
      <c r="C7" s="902" t="s">
        <v>568</v>
      </c>
      <c r="D7" s="904"/>
      <c r="E7" s="903"/>
      <c r="F7" s="902"/>
      <c r="G7" s="901">
        <v>2</v>
      </c>
      <c r="H7" s="900" t="s">
        <v>567</v>
      </c>
      <c r="I7" s="871"/>
      <c r="J7" s="985" t="s">
        <v>566</v>
      </c>
      <c r="K7" s="931" t="s">
        <v>565</v>
      </c>
      <c r="L7" s="908"/>
      <c r="M7" s="932"/>
      <c r="N7" s="931" t="s">
        <v>564</v>
      </c>
      <c r="O7" s="930">
        <v>25</v>
      </c>
      <c r="P7" s="942" t="s">
        <v>374</v>
      </c>
    </row>
    <row r="8" spans="1:16" ht="15.95" customHeight="1" x14ac:dyDescent="0.2">
      <c r="B8" s="924" t="s">
        <v>563</v>
      </c>
      <c r="C8" s="923"/>
      <c r="D8" s="923"/>
      <c r="E8" s="923"/>
      <c r="F8" s="923"/>
      <c r="G8" s="973"/>
      <c r="H8" s="921"/>
      <c r="I8" s="871"/>
      <c r="J8" s="984" t="s">
        <v>562</v>
      </c>
      <c r="K8" s="905" t="s">
        <v>561</v>
      </c>
      <c r="L8" s="915"/>
      <c r="M8" s="914"/>
      <c r="N8" s="905" t="s">
        <v>531</v>
      </c>
      <c r="O8" s="913">
        <v>10</v>
      </c>
      <c r="P8" s="983" t="s">
        <v>374</v>
      </c>
    </row>
    <row r="9" spans="1:16" ht="15.95" customHeight="1" x14ac:dyDescent="0.2">
      <c r="B9" s="985" t="s">
        <v>560</v>
      </c>
      <c r="C9" s="931" t="s">
        <v>559</v>
      </c>
      <c r="D9" s="908"/>
      <c r="E9" s="932"/>
      <c r="F9" s="931" t="s">
        <v>296</v>
      </c>
      <c r="G9" s="930">
        <v>3.5</v>
      </c>
      <c r="H9" s="942" t="s">
        <v>374</v>
      </c>
      <c r="I9" s="871"/>
      <c r="J9" s="985" t="s">
        <v>558</v>
      </c>
      <c r="K9" s="931" t="s">
        <v>557</v>
      </c>
      <c r="L9" s="908"/>
      <c r="M9" s="932"/>
      <c r="N9" s="931" t="s">
        <v>531</v>
      </c>
      <c r="O9" s="930">
        <v>10</v>
      </c>
      <c r="P9" s="929" t="s">
        <v>374</v>
      </c>
    </row>
    <row r="10" spans="1:16" ht="15.95" customHeight="1" x14ac:dyDescent="0.2">
      <c r="B10" s="985" t="s">
        <v>556</v>
      </c>
      <c r="C10" s="931" t="s">
        <v>555</v>
      </c>
      <c r="D10" s="908"/>
      <c r="E10" s="932"/>
      <c r="F10" s="931" t="s">
        <v>296</v>
      </c>
      <c r="G10" s="930">
        <v>3.5</v>
      </c>
      <c r="H10" s="942" t="s">
        <v>374</v>
      </c>
      <c r="I10" s="871"/>
      <c r="J10" s="984" t="s">
        <v>554</v>
      </c>
      <c r="K10" s="905" t="s">
        <v>553</v>
      </c>
      <c r="L10" s="915"/>
      <c r="M10" s="914"/>
      <c r="N10" s="905" t="s">
        <v>531</v>
      </c>
      <c r="O10" s="913">
        <v>10</v>
      </c>
      <c r="P10" s="983" t="s">
        <v>374</v>
      </c>
    </row>
    <row r="11" spans="1:16" ht="15.95" customHeight="1" x14ac:dyDescent="0.2">
      <c r="B11" s="985" t="s">
        <v>552</v>
      </c>
      <c r="C11" s="931" t="s">
        <v>551</v>
      </c>
      <c r="D11" s="908"/>
      <c r="E11" s="932"/>
      <c r="F11" s="931" t="s">
        <v>296</v>
      </c>
      <c r="G11" s="930">
        <v>5.5</v>
      </c>
      <c r="H11" s="942" t="s">
        <v>374</v>
      </c>
      <c r="I11" s="871"/>
      <c r="J11" s="985" t="s">
        <v>550</v>
      </c>
      <c r="K11" s="931" t="s">
        <v>549</v>
      </c>
      <c r="L11" s="908"/>
      <c r="M11" s="932"/>
      <c r="N11" s="931" t="s">
        <v>531</v>
      </c>
      <c r="O11" s="930">
        <v>10</v>
      </c>
      <c r="P11" s="942" t="s">
        <v>374</v>
      </c>
    </row>
    <row r="12" spans="1:16" ht="15.95" customHeight="1" x14ac:dyDescent="0.2">
      <c r="B12" s="985" t="s">
        <v>548</v>
      </c>
      <c r="C12" s="931" t="s">
        <v>547</v>
      </c>
      <c r="D12" s="908"/>
      <c r="E12" s="932"/>
      <c r="F12" s="931" t="s">
        <v>546</v>
      </c>
      <c r="G12" s="930">
        <v>4.25</v>
      </c>
      <c r="H12" s="929" t="s">
        <v>374</v>
      </c>
      <c r="I12" s="871"/>
      <c r="J12" s="984" t="s">
        <v>545</v>
      </c>
      <c r="K12" s="905" t="s">
        <v>544</v>
      </c>
      <c r="L12" s="915"/>
      <c r="M12" s="914"/>
      <c r="N12" s="905" t="s">
        <v>531</v>
      </c>
      <c r="O12" s="913">
        <v>12</v>
      </c>
      <c r="P12" s="983" t="s">
        <v>374</v>
      </c>
    </row>
    <row r="13" spans="1:16" ht="15.95" customHeight="1" x14ac:dyDescent="0.2">
      <c r="B13" s="985" t="s">
        <v>543</v>
      </c>
      <c r="C13" s="931" t="s">
        <v>542</v>
      </c>
      <c r="D13" s="908"/>
      <c r="E13" s="932"/>
      <c r="F13" s="931" t="s">
        <v>296</v>
      </c>
      <c r="G13" s="930">
        <v>3.5</v>
      </c>
      <c r="H13" s="942" t="s">
        <v>374</v>
      </c>
      <c r="I13" s="871"/>
      <c r="J13" s="985" t="s">
        <v>541</v>
      </c>
      <c r="K13" s="931" t="s">
        <v>540</v>
      </c>
      <c r="L13" s="908"/>
      <c r="M13" s="932"/>
      <c r="N13" s="931" t="s">
        <v>531</v>
      </c>
      <c r="O13" s="930">
        <v>12</v>
      </c>
      <c r="P13" s="942" t="s">
        <v>374</v>
      </c>
    </row>
    <row r="14" spans="1:16" ht="15.95" customHeight="1" x14ac:dyDescent="0.2">
      <c r="A14" s="865" t="s">
        <v>485</v>
      </c>
      <c r="B14" s="984" t="s">
        <v>539</v>
      </c>
      <c r="C14" s="905" t="s">
        <v>538</v>
      </c>
      <c r="D14" s="915"/>
      <c r="E14" s="915"/>
      <c r="F14" s="915"/>
      <c r="G14" s="913">
        <v>8</v>
      </c>
      <c r="H14" s="983" t="s">
        <v>374</v>
      </c>
      <c r="I14" s="871"/>
      <c r="J14" s="984" t="s">
        <v>537</v>
      </c>
      <c r="K14" s="905" t="s">
        <v>536</v>
      </c>
      <c r="L14" s="915"/>
      <c r="M14" s="914"/>
      <c r="N14" s="905" t="s">
        <v>531</v>
      </c>
      <c r="O14" s="913">
        <v>12</v>
      </c>
      <c r="P14" s="983" t="s">
        <v>374</v>
      </c>
    </row>
    <row r="15" spans="1:16" ht="15.95" customHeight="1" x14ac:dyDescent="0.2">
      <c r="B15" s="984" t="s">
        <v>535</v>
      </c>
      <c r="C15" s="905" t="s">
        <v>534</v>
      </c>
      <c r="D15" s="915"/>
      <c r="E15" s="914"/>
      <c r="F15" s="905" t="s">
        <v>296</v>
      </c>
      <c r="G15" s="913">
        <v>6.5</v>
      </c>
      <c r="H15" s="983" t="s">
        <v>374</v>
      </c>
      <c r="I15" s="871"/>
      <c r="J15" s="985" t="s">
        <v>533</v>
      </c>
      <c r="K15" s="931" t="s">
        <v>532</v>
      </c>
      <c r="L15" s="908"/>
      <c r="M15" s="932"/>
      <c r="N15" s="931" t="s">
        <v>531</v>
      </c>
      <c r="O15" s="930">
        <v>12</v>
      </c>
      <c r="P15" s="942" t="s">
        <v>374</v>
      </c>
    </row>
    <row r="16" spans="1:16" ht="15.95" customHeight="1" x14ac:dyDescent="0.2">
      <c r="B16" s="985" t="s">
        <v>530</v>
      </c>
      <c r="C16" s="931" t="s">
        <v>529</v>
      </c>
      <c r="D16" s="908"/>
      <c r="E16" s="932"/>
      <c r="F16" s="931" t="s">
        <v>296</v>
      </c>
      <c r="G16" s="930">
        <v>10.75</v>
      </c>
      <c r="H16" s="929" t="s">
        <v>374</v>
      </c>
      <c r="I16" s="871"/>
      <c r="J16" s="984" t="s">
        <v>528</v>
      </c>
      <c r="K16" s="905" t="s">
        <v>527</v>
      </c>
      <c r="L16" s="915"/>
      <c r="M16" s="914"/>
      <c r="N16" s="905" t="s">
        <v>296</v>
      </c>
      <c r="O16" s="913">
        <v>14</v>
      </c>
      <c r="P16" s="983" t="s">
        <v>374</v>
      </c>
    </row>
    <row r="17" spans="2:16" ht="15.95" customHeight="1" x14ac:dyDescent="0.2">
      <c r="B17" s="985" t="s">
        <v>526</v>
      </c>
      <c r="C17" s="931" t="s">
        <v>525</v>
      </c>
      <c r="D17" s="908"/>
      <c r="E17" s="932"/>
      <c r="F17" s="931" t="s">
        <v>296</v>
      </c>
      <c r="G17" s="930">
        <v>17.25</v>
      </c>
      <c r="H17" s="942" t="s">
        <v>374</v>
      </c>
      <c r="I17" s="871"/>
      <c r="J17" s="985" t="s">
        <v>524</v>
      </c>
      <c r="K17" s="931" t="s">
        <v>523</v>
      </c>
      <c r="L17" s="908"/>
      <c r="M17" s="932"/>
      <c r="N17" s="931" t="s">
        <v>296</v>
      </c>
      <c r="O17" s="930">
        <v>14</v>
      </c>
      <c r="P17" s="942" t="s">
        <v>374</v>
      </c>
    </row>
    <row r="18" spans="2:16" ht="15.95" customHeight="1" x14ac:dyDescent="0.2">
      <c r="B18" s="985" t="s">
        <v>522</v>
      </c>
      <c r="C18" s="997" t="s">
        <v>521</v>
      </c>
      <c r="D18" s="951"/>
      <c r="E18" s="951"/>
      <c r="F18" s="997" t="s">
        <v>296</v>
      </c>
      <c r="G18" s="930">
        <v>12</v>
      </c>
      <c r="H18" s="942" t="s">
        <v>374</v>
      </c>
      <c r="I18" s="871"/>
      <c r="J18" s="996" t="s">
        <v>520</v>
      </c>
      <c r="K18" s="905" t="s">
        <v>519</v>
      </c>
      <c r="L18" s="915"/>
      <c r="M18" s="914"/>
      <c r="N18" s="905" t="s">
        <v>482</v>
      </c>
      <c r="O18" s="913">
        <v>24</v>
      </c>
      <c r="P18" s="983" t="s">
        <v>374</v>
      </c>
    </row>
    <row r="19" spans="2:16" ht="15.95" customHeight="1" x14ac:dyDescent="0.2">
      <c r="B19" s="990" t="s">
        <v>518</v>
      </c>
      <c r="C19" s="995" t="s">
        <v>517</v>
      </c>
      <c r="D19" s="896"/>
      <c r="E19" s="896"/>
      <c r="F19" s="994"/>
      <c r="G19" s="993">
        <v>8</v>
      </c>
      <c r="H19" s="942" t="s">
        <v>374</v>
      </c>
      <c r="I19" s="871"/>
      <c r="J19" s="984" t="s">
        <v>516</v>
      </c>
      <c r="K19" s="905" t="s">
        <v>515</v>
      </c>
      <c r="L19" s="915"/>
      <c r="M19" s="914"/>
      <c r="N19" s="905" t="s">
        <v>492</v>
      </c>
      <c r="O19" s="913">
        <v>24</v>
      </c>
      <c r="P19" s="983" t="s">
        <v>374</v>
      </c>
    </row>
    <row r="20" spans="2:16" ht="15.95" customHeight="1" thickBot="1" x14ac:dyDescent="0.25">
      <c r="B20" s="981" t="s">
        <v>514</v>
      </c>
      <c r="C20" s="902" t="s">
        <v>513</v>
      </c>
      <c r="D20" s="904"/>
      <c r="E20" s="992" t="s">
        <v>512</v>
      </c>
      <c r="F20" s="903"/>
      <c r="G20" s="991">
        <v>8</v>
      </c>
      <c r="H20" s="900" t="s">
        <v>374</v>
      </c>
      <c r="I20" s="871"/>
      <c r="J20" s="985" t="s">
        <v>511</v>
      </c>
      <c r="K20" s="931" t="s">
        <v>510</v>
      </c>
      <c r="L20" s="908"/>
      <c r="M20" s="932"/>
      <c r="N20" s="931" t="s">
        <v>492</v>
      </c>
      <c r="O20" s="930">
        <v>24</v>
      </c>
      <c r="P20" s="942" t="s">
        <v>374</v>
      </c>
    </row>
    <row r="21" spans="2:16" ht="15.95" customHeight="1" x14ac:dyDescent="0.2">
      <c r="B21" s="984" t="s">
        <v>509</v>
      </c>
      <c r="C21" s="905" t="s">
        <v>508</v>
      </c>
      <c r="D21" s="915"/>
      <c r="E21" s="914"/>
      <c r="F21" s="905"/>
      <c r="G21" s="913">
        <v>24</v>
      </c>
      <c r="H21" s="983" t="s">
        <v>374</v>
      </c>
      <c r="I21" s="871"/>
      <c r="J21" s="984" t="s">
        <v>507</v>
      </c>
      <c r="K21" s="905" t="s">
        <v>506</v>
      </c>
      <c r="L21" s="915"/>
      <c r="M21" s="914"/>
      <c r="N21" s="905" t="s">
        <v>492</v>
      </c>
      <c r="O21" s="913">
        <v>24</v>
      </c>
      <c r="P21" s="912" t="s">
        <v>374</v>
      </c>
    </row>
    <row r="22" spans="2:16" ht="15.95" customHeight="1" x14ac:dyDescent="0.2">
      <c r="B22" s="985" t="s">
        <v>505</v>
      </c>
      <c r="C22" s="931" t="s">
        <v>504</v>
      </c>
      <c r="D22" s="908"/>
      <c r="E22" s="932"/>
      <c r="F22" s="931" t="s">
        <v>405</v>
      </c>
      <c r="G22" s="930">
        <v>18.75</v>
      </c>
      <c r="H22" s="942" t="s">
        <v>374</v>
      </c>
      <c r="I22" s="871"/>
      <c r="J22" s="984" t="s">
        <v>503</v>
      </c>
      <c r="K22" s="905" t="s">
        <v>502</v>
      </c>
      <c r="L22" s="915"/>
      <c r="M22" s="914"/>
      <c r="N22" s="905" t="s">
        <v>405</v>
      </c>
      <c r="O22" s="913">
        <v>21</v>
      </c>
      <c r="P22" s="912" t="s">
        <v>374</v>
      </c>
    </row>
    <row r="23" spans="2:16" ht="15.95" customHeight="1" x14ac:dyDescent="0.2">
      <c r="B23" s="990" t="s">
        <v>501</v>
      </c>
      <c r="C23" s="988" t="s">
        <v>500</v>
      </c>
      <c r="D23" s="896"/>
      <c r="E23" s="989"/>
      <c r="F23" s="988" t="s">
        <v>499</v>
      </c>
      <c r="G23" s="987">
        <v>11.5</v>
      </c>
      <c r="H23" s="942" t="s">
        <v>374</v>
      </c>
      <c r="I23" s="871"/>
      <c r="J23" s="984" t="s">
        <v>498</v>
      </c>
      <c r="K23" s="905" t="s">
        <v>497</v>
      </c>
      <c r="L23" s="915"/>
      <c r="M23" s="914"/>
      <c r="N23" s="905" t="s">
        <v>405</v>
      </c>
      <c r="O23" s="913">
        <v>21</v>
      </c>
      <c r="P23" s="912" t="s">
        <v>374</v>
      </c>
    </row>
    <row r="24" spans="2:16" ht="15.95" customHeight="1" x14ac:dyDescent="0.2">
      <c r="B24" s="990" t="s">
        <v>496</v>
      </c>
      <c r="C24" s="988" t="s">
        <v>495</v>
      </c>
      <c r="D24" s="896"/>
      <c r="E24" s="989"/>
      <c r="F24" s="988" t="s">
        <v>405</v>
      </c>
      <c r="G24" s="987">
        <v>11.5</v>
      </c>
      <c r="H24" s="942" t="s">
        <v>374</v>
      </c>
      <c r="I24" s="871"/>
      <c r="J24" s="984" t="s">
        <v>494</v>
      </c>
      <c r="K24" s="905" t="s">
        <v>493</v>
      </c>
      <c r="L24" s="915"/>
      <c r="M24" s="914"/>
      <c r="N24" s="905" t="s">
        <v>492</v>
      </c>
      <c r="O24" s="913">
        <v>24</v>
      </c>
      <c r="P24" s="912" t="s">
        <v>374</v>
      </c>
    </row>
    <row r="25" spans="2:16" ht="15.95" customHeight="1" thickBot="1" x14ac:dyDescent="0.25">
      <c r="B25" s="981" t="s">
        <v>491</v>
      </c>
      <c r="C25" s="902" t="s">
        <v>490</v>
      </c>
      <c r="D25" s="904"/>
      <c r="E25" s="903"/>
      <c r="F25" s="902" t="s">
        <v>405</v>
      </c>
      <c r="G25" s="901">
        <v>12</v>
      </c>
      <c r="H25" s="980" t="s">
        <v>374</v>
      </c>
      <c r="I25" s="986" t="s">
        <v>485</v>
      </c>
      <c r="J25" s="984" t="s">
        <v>489</v>
      </c>
      <c r="K25" s="905" t="s">
        <v>488</v>
      </c>
      <c r="L25" s="915"/>
      <c r="M25" s="914"/>
      <c r="N25" s="905" t="s">
        <v>482</v>
      </c>
      <c r="O25" s="913">
        <v>22</v>
      </c>
      <c r="P25" s="912" t="s">
        <v>374</v>
      </c>
    </row>
    <row r="26" spans="2:16" ht="15.95" customHeight="1" x14ac:dyDescent="0.2">
      <c r="B26" s="984" t="s">
        <v>487</v>
      </c>
      <c r="C26" s="905" t="s">
        <v>486</v>
      </c>
      <c r="D26" s="915"/>
      <c r="E26" s="914"/>
      <c r="F26" s="905" t="s">
        <v>296</v>
      </c>
      <c r="G26" s="913">
        <v>1.1499999999999999</v>
      </c>
      <c r="H26" s="983" t="s">
        <v>374</v>
      </c>
      <c r="I26" s="986" t="s">
        <v>485</v>
      </c>
      <c r="J26" s="984" t="s">
        <v>484</v>
      </c>
      <c r="K26" s="905" t="s">
        <v>483</v>
      </c>
      <c r="L26" s="915"/>
      <c r="M26" s="914"/>
      <c r="N26" s="905" t="s">
        <v>482</v>
      </c>
      <c r="O26" s="913">
        <v>22</v>
      </c>
      <c r="P26" s="912" t="s">
        <v>374</v>
      </c>
    </row>
    <row r="27" spans="2:16" ht="15.95" customHeight="1" thickBot="1" x14ac:dyDescent="0.25">
      <c r="B27" s="981" t="s">
        <v>481</v>
      </c>
      <c r="C27" s="902" t="s">
        <v>480</v>
      </c>
      <c r="D27" s="904"/>
      <c r="E27" s="903"/>
      <c r="F27" s="902" t="s">
        <v>296</v>
      </c>
      <c r="G27" s="901">
        <v>1.1499999999999999</v>
      </c>
      <c r="H27" s="980" t="s">
        <v>374</v>
      </c>
      <c r="I27" s="871"/>
      <c r="J27" s="985" t="s">
        <v>479</v>
      </c>
      <c r="K27" s="931" t="s">
        <v>478</v>
      </c>
      <c r="L27" s="908"/>
      <c r="M27" s="932"/>
      <c r="N27" s="931" t="s">
        <v>405</v>
      </c>
      <c r="O27" s="930">
        <v>24</v>
      </c>
      <c r="P27" s="942" t="s">
        <v>374</v>
      </c>
    </row>
    <row r="28" spans="2:16" ht="15.95" customHeight="1" x14ac:dyDescent="0.2">
      <c r="B28" s="984" t="s">
        <v>477</v>
      </c>
      <c r="C28" s="905" t="s">
        <v>476</v>
      </c>
      <c r="D28" s="915"/>
      <c r="E28" s="914"/>
      <c r="F28" s="905" t="s">
        <v>296</v>
      </c>
      <c r="G28" s="913">
        <v>7.5</v>
      </c>
      <c r="H28" s="983" t="s">
        <v>374</v>
      </c>
      <c r="I28" s="871"/>
      <c r="J28" s="924" t="s">
        <v>475</v>
      </c>
      <c r="K28" s="923"/>
      <c r="L28" s="923"/>
      <c r="M28" s="923"/>
      <c r="N28" s="923"/>
      <c r="O28" s="973"/>
      <c r="P28" s="982"/>
    </row>
    <row r="29" spans="2:16" ht="15.95" customHeight="1" thickBot="1" x14ac:dyDescent="0.25">
      <c r="B29" s="981" t="s">
        <v>474</v>
      </c>
      <c r="C29" s="902" t="s">
        <v>473</v>
      </c>
      <c r="D29" s="904"/>
      <c r="E29" s="903"/>
      <c r="F29" s="902" t="s">
        <v>296</v>
      </c>
      <c r="G29" s="901">
        <v>10.75</v>
      </c>
      <c r="H29" s="980" t="s">
        <v>374</v>
      </c>
      <c r="I29" s="871"/>
      <c r="J29" s="937" t="s">
        <v>472</v>
      </c>
      <c r="K29" s="931" t="s">
        <v>471</v>
      </c>
      <c r="L29" s="908"/>
      <c r="M29" s="932"/>
      <c r="N29" s="931" t="s">
        <v>296</v>
      </c>
      <c r="O29" s="930">
        <v>3.75</v>
      </c>
      <c r="P29" s="929" t="s">
        <v>374</v>
      </c>
    </row>
    <row r="30" spans="2:16" ht="15.95" customHeight="1" thickBot="1" x14ac:dyDescent="0.25">
      <c r="B30" s="979" t="s">
        <v>470</v>
      </c>
      <c r="C30" s="976" t="s">
        <v>469</v>
      </c>
      <c r="D30" s="978"/>
      <c r="E30" s="977"/>
      <c r="F30" s="976" t="s">
        <v>405</v>
      </c>
      <c r="G30" s="975">
        <v>8</v>
      </c>
      <c r="H30" s="974" t="s">
        <v>374</v>
      </c>
      <c r="I30" s="871"/>
      <c r="J30" s="937" t="s">
        <v>468</v>
      </c>
      <c r="K30" s="931" t="s">
        <v>467</v>
      </c>
      <c r="L30" s="908"/>
      <c r="M30" s="932"/>
      <c r="N30" s="931" t="s">
        <v>466</v>
      </c>
      <c r="O30" s="930">
        <v>3.75</v>
      </c>
      <c r="P30" s="929" t="s">
        <v>374</v>
      </c>
    </row>
    <row r="31" spans="2:16" ht="15.95" customHeight="1" thickBot="1" x14ac:dyDescent="0.25">
      <c r="B31" s="924" t="s">
        <v>465</v>
      </c>
      <c r="C31" s="923"/>
      <c r="D31" s="923"/>
      <c r="E31" s="923"/>
      <c r="F31" s="923"/>
      <c r="G31" s="973"/>
      <c r="H31" s="921"/>
      <c r="I31" s="871"/>
      <c r="J31" s="937" t="s">
        <v>464</v>
      </c>
      <c r="K31" s="931" t="s">
        <v>463</v>
      </c>
      <c r="L31" s="908"/>
      <c r="M31" s="932"/>
      <c r="N31" s="931" t="s">
        <v>462</v>
      </c>
      <c r="O31" s="930">
        <v>3.75</v>
      </c>
      <c r="P31" s="929" t="s">
        <v>374</v>
      </c>
    </row>
    <row r="32" spans="2:16" ht="15.95" customHeight="1" x14ac:dyDescent="0.2">
      <c r="B32" s="937" t="s">
        <v>461</v>
      </c>
      <c r="C32" s="931" t="s">
        <v>460</v>
      </c>
      <c r="D32" s="908"/>
      <c r="E32" s="932"/>
      <c r="F32" s="931" t="s">
        <v>459</v>
      </c>
      <c r="G32" s="930">
        <v>15</v>
      </c>
      <c r="H32" s="929" t="s">
        <v>374</v>
      </c>
      <c r="I32" s="928"/>
      <c r="J32" s="957" t="s">
        <v>458</v>
      </c>
      <c r="K32" s="956"/>
      <c r="L32" s="956"/>
      <c r="M32" s="955"/>
      <c r="N32" s="955"/>
      <c r="O32" s="954"/>
      <c r="P32" s="953"/>
    </row>
    <row r="33" spans="1:19" ht="15.95" customHeight="1" x14ac:dyDescent="0.2">
      <c r="B33" s="916" t="s">
        <v>457</v>
      </c>
      <c r="C33" s="905" t="s">
        <v>456</v>
      </c>
      <c r="D33" s="915"/>
      <c r="E33" s="914"/>
      <c r="F33" s="905" t="s">
        <v>296</v>
      </c>
      <c r="G33" s="913">
        <v>30</v>
      </c>
      <c r="H33" s="912" t="s">
        <v>374</v>
      </c>
      <c r="I33" s="928"/>
      <c r="J33" s="972">
        <v>3636002</v>
      </c>
      <c r="K33" s="971" t="s">
        <v>455</v>
      </c>
      <c r="L33" s="970"/>
      <c r="M33" s="970"/>
      <c r="N33" s="965" t="s">
        <v>446</v>
      </c>
      <c r="O33" s="969">
        <v>130</v>
      </c>
      <c r="P33" s="968" t="s">
        <v>445</v>
      </c>
    </row>
    <row r="34" spans="1:19" ht="15.95" customHeight="1" x14ac:dyDescent="0.2">
      <c r="B34" s="924" t="s">
        <v>454</v>
      </c>
      <c r="C34" s="923"/>
      <c r="D34" s="923"/>
      <c r="E34" s="923"/>
      <c r="F34" s="923"/>
      <c r="G34" s="967"/>
      <c r="H34" s="921"/>
      <c r="I34" s="928"/>
      <c r="J34" s="966">
        <v>3635002</v>
      </c>
      <c r="K34" s="939" t="s">
        <v>453</v>
      </c>
      <c r="L34" s="963"/>
      <c r="M34" s="963"/>
      <c r="N34" s="965" t="s">
        <v>452</v>
      </c>
      <c r="O34" s="961">
        <v>110</v>
      </c>
      <c r="P34" s="960" t="s">
        <v>445</v>
      </c>
    </row>
    <row r="35" spans="1:19" ht="15.95" customHeight="1" thickBot="1" x14ac:dyDescent="0.25">
      <c r="B35" s="883" t="s">
        <v>451</v>
      </c>
      <c r="C35" s="880" t="s">
        <v>448</v>
      </c>
      <c r="D35" s="882"/>
      <c r="E35" s="881"/>
      <c r="F35" s="880" t="s">
        <v>296</v>
      </c>
      <c r="G35" s="879">
        <v>5</v>
      </c>
      <c r="H35" s="946" t="s">
        <v>374</v>
      </c>
      <c r="I35" s="928"/>
      <c r="J35" s="964">
        <v>3600306</v>
      </c>
      <c r="K35" s="918" t="s">
        <v>450</v>
      </c>
      <c r="L35" s="963"/>
      <c r="M35" s="963"/>
      <c r="N35" s="962" t="s">
        <v>446</v>
      </c>
      <c r="O35" s="961">
        <v>55</v>
      </c>
      <c r="P35" s="960" t="s">
        <v>445</v>
      </c>
    </row>
    <row r="36" spans="1:19" ht="15.95" customHeight="1" thickBot="1" x14ac:dyDescent="0.25">
      <c r="B36" s="916" t="s">
        <v>449</v>
      </c>
      <c r="C36" s="905" t="s">
        <v>448</v>
      </c>
      <c r="D36" s="915"/>
      <c r="E36" s="914"/>
      <c r="F36" s="905" t="s">
        <v>405</v>
      </c>
      <c r="G36" s="913">
        <v>5</v>
      </c>
      <c r="H36" s="912" t="s">
        <v>374</v>
      </c>
      <c r="I36" s="928"/>
      <c r="J36" s="959">
        <v>3600206</v>
      </c>
      <c r="K36" s="904" t="s">
        <v>447</v>
      </c>
      <c r="L36" s="903"/>
      <c r="M36" s="881"/>
      <c r="N36" s="958" t="s">
        <v>446</v>
      </c>
      <c r="O36" s="879">
        <v>75</v>
      </c>
      <c r="P36" s="946" t="s">
        <v>445</v>
      </c>
    </row>
    <row r="37" spans="1:19" ht="15.95" customHeight="1" thickBot="1" x14ac:dyDescent="0.25">
      <c r="B37" s="937" t="s">
        <v>444</v>
      </c>
      <c r="C37" s="931" t="s">
        <v>443</v>
      </c>
      <c r="D37" s="908"/>
      <c r="E37" s="932"/>
      <c r="F37" s="931" t="s">
        <v>439</v>
      </c>
      <c r="G37" s="930">
        <v>16</v>
      </c>
      <c r="H37" s="942" t="s">
        <v>374</v>
      </c>
      <c r="I37" s="928"/>
      <c r="J37" s="957" t="s">
        <v>442</v>
      </c>
      <c r="K37" s="956"/>
      <c r="L37" s="956"/>
      <c r="M37" s="955"/>
      <c r="N37" s="955"/>
      <c r="O37" s="954"/>
      <c r="P37" s="953"/>
      <c r="Q37" s="952"/>
    </row>
    <row r="38" spans="1:19" ht="15.95" customHeight="1" x14ac:dyDescent="0.2">
      <c r="B38" s="937" t="s">
        <v>441</v>
      </c>
      <c r="C38" s="931" t="s">
        <v>440</v>
      </c>
      <c r="D38" s="908"/>
      <c r="E38" s="932"/>
      <c r="F38" s="951" t="s">
        <v>439</v>
      </c>
      <c r="G38" s="930">
        <v>16</v>
      </c>
      <c r="H38" s="942" t="s">
        <v>374</v>
      </c>
      <c r="I38" s="928"/>
      <c r="J38" s="950" t="s">
        <v>438</v>
      </c>
      <c r="K38" s="950" t="s">
        <v>437</v>
      </c>
      <c r="L38" s="949" t="s">
        <v>436</v>
      </c>
      <c r="M38" s="896"/>
      <c r="N38" s="948"/>
      <c r="O38" s="947"/>
    </row>
    <row r="39" spans="1:19" ht="15.95" customHeight="1" thickBot="1" x14ac:dyDescent="0.25">
      <c r="A39" s="933"/>
      <c r="B39" s="883" t="s">
        <v>435</v>
      </c>
      <c r="C39" s="880" t="s">
        <v>426</v>
      </c>
      <c r="D39" s="882"/>
      <c r="E39" s="881"/>
      <c r="F39" s="880" t="s">
        <v>430</v>
      </c>
      <c r="G39" s="879">
        <v>20</v>
      </c>
      <c r="H39" s="946" t="s">
        <v>374</v>
      </c>
      <c r="I39" s="928"/>
      <c r="J39" s="911" t="s">
        <v>389</v>
      </c>
      <c r="K39" s="910" t="s">
        <v>388</v>
      </c>
      <c r="L39" s="909" t="s">
        <v>434</v>
      </c>
      <c r="M39" s="908" t="s">
        <v>433</v>
      </c>
      <c r="N39" s="939"/>
      <c r="O39" s="907"/>
    </row>
    <row r="40" spans="1:19" ht="15.95" customHeight="1" x14ac:dyDescent="0.2">
      <c r="A40" s="933"/>
      <c r="B40" s="894" t="s">
        <v>432</v>
      </c>
      <c r="C40" s="891" t="s">
        <v>431</v>
      </c>
      <c r="D40" s="893"/>
      <c r="E40" s="892"/>
      <c r="F40" s="891" t="s">
        <v>430</v>
      </c>
      <c r="G40" s="890">
        <v>20</v>
      </c>
      <c r="H40" s="945" t="s">
        <v>374</v>
      </c>
      <c r="I40" s="928"/>
      <c r="J40" s="944" t="s">
        <v>424</v>
      </c>
      <c r="K40" s="940" t="s">
        <v>389</v>
      </c>
      <c r="L40" s="943" t="s">
        <v>429</v>
      </c>
      <c r="M40" s="915" t="s">
        <v>428</v>
      </c>
      <c r="N40" s="915"/>
      <c r="O40" s="907"/>
    </row>
    <row r="41" spans="1:19" ht="15.95" customHeight="1" x14ac:dyDescent="0.2">
      <c r="A41" s="933"/>
      <c r="B41" s="937" t="s">
        <v>427</v>
      </c>
      <c r="C41" s="931" t="s">
        <v>426</v>
      </c>
      <c r="D41" s="908"/>
      <c r="E41" s="932"/>
      <c r="F41" s="931" t="s">
        <v>419</v>
      </c>
      <c r="G41" s="930">
        <v>20</v>
      </c>
      <c r="H41" s="942" t="s">
        <v>374</v>
      </c>
      <c r="I41" s="928"/>
      <c r="J41" s="941" t="s">
        <v>425</v>
      </c>
      <c r="K41" s="940" t="s">
        <v>424</v>
      </c>
      <c r="L41" s="939" t="s">
        <v>423</v>
      </c>
      <c r="M41" s="939" t="s">
        <v>422</v>
      </c>
      <c r="N41" s="939"/>
      <c r="O41" s="938"/>
    </row>
    <row r="42" spans="1:19" ht="15.95" customHeight="1" x14ac:dyDescent="0.2">
      <c r="A42" s="933"/>
      <c r="B42" s="937" t="s">
        <v>421</v>
      </c>
      <c r="C42" s="931" t="s">
        <v>420</v>
      </c>
      <c r="D42" s="908"/>
      <c r="E42" s="932"/>
      <c r="F42" s="931" t="s">
        <v>419</v>
      </c>
      <c r="G42" s="930">
        <v>20</v>
      </c>
      <c r="H42" s="929" t="s">
        <v>374</v>
      </c>
      <c r="I42" s="928"/>
      <c r="J42" s="911" t="s">
        <v>414</v>
      </c>
      <c r="K42" s="910" t="s">
        <v>413</v>
      </c>
      <c r="L42" s="909" t="s">
        <v>418</v>
      </c>
      <c r="M42" s="909" t="s">
        <v>417</v>
      </c>
      <c r="N42" s="908"/>
      <c r="O42" s="936"/>
      <c r="S42" s="935"/>
    </row>
    <row r="43" spans="1:19" ht="15.95" customHeight="1" x14ac:dyDescent="0.2">
      <c r="A43" s="933"/>
      <c r="B43" s="932" t="s">
        <v>416</v>
      </c>
      <c r="C43" s="931" t="s">
        <v>415</v>
      </c>
      <c r="D43" s="908"/>
      <c r="E43" s="932"/>
      <c r="F43" s="931" t="s">
        <v>296</v>
      </c>
      <c r="G43" s="930">
        <v>35</v>
      </c>
      <c r="H43" s="929" t="s">
        <v>374</v>
      </c>
      <c r="I43" s="928"/>
      <c r="J43" s="911" t="s">
        <v>414</v>
      </c>
      <c r="K43" s="910" t="s">
        <v>413</v>
      </c>
      <c r="L43" s="909" t="s">
        <v>412</v>
      </c>
      <c r="M43" s="934" t="s">
        <v>411</v>
      </c>
      <c r="N43" s="908"/>
      <c r="O43" s="907"/>
    </row>
    <row r="44" spans="1:19" ht="15.95" customHeight="1" x14ac:dyDescent="0.2">
      <c r="A44" s="933"/>
      <c r="B44" s="932" t="s">
        <v>410</v>
      </c>
      <c r="C44" s="931" t="s">
        <v>409</v>
      </c>
      <c r="D44" s="908"/>
      <c r="E44" s="932"/>
      <c r="F44" s="931" t="s">
        <v>405</v>
      </c>
      <c r="G44" s="930">
        <v>10</v>
      </c>
      <c r="H44" s="929" t="s">
        <v>374</v>
      </c>
      <c r="I44" s="928"/>
      <c r="J44" s="927" t="s">
        <v>389</v>
      </c>
      <c r="K44" s="910" t="s">
        <v>388</v>
      </c>
      <c r="L44" s="909" t="s">
        <v>408</v>
      </c>
      <c r="M44" s="934"/>
      <c r="N44" s="908"/>
      <c r="O44" s="907"/>
    </row>
    <row r="45" spans="1:19" ht="15.95" customHeight="1" thickBot="1" x14ac:dyDescent="0.25">
      <c r="A45" s="933"/>
      <c r="B45" s="932" t="s">
        <v>407</v>
      </c>
      <c r="C45" s="931" t="s">
        <v>406</v>
      </c>
      <c r="D45" s="908"/>
      <c r="E45" s="932"/>
      <c r="F45" s="931" t="s">
        <v>405</v>
      </c>
      <c r="G45" s="930">
        <v>14</v>
      </c>
      <c r="H45" s="929" t="s">
        <v>374</v>
      </c>
      <c r="I45" s="928"/>
      <c r="J45" s="927" t="s">
        <v>389</v>
      </c>
      <c r="K45" s="910" t="s">
        <v>388</v>
      </c>
      <c r="L45" s="909" t="s">
        <v>404</v>
      </c>
      <c r="M45" s="926"/>
      <c r="N45" s="926"/>
      <c r="O45" s="925"/>
    </row>
    <row r="46" spans="1:19" ht="15.95" customHeight="1" thickBot="1" x14ac:dyDescent="0.25">
      <c r="B46" s="924" t="s">
        <v>403</v>
      </c>
      <c r="C46" s="923"/>
      <c r="D46" s="923"/>
      <c r="E46" s="923"/>
      <c r="F46" s="923"/>
      <c r="G46" s="922"/>
      <c r="H46" s="921"/>
      <c r="I46" s="871"/>
      <c r="J46" s="911" t="s">
        <v>399</v>
      </c>
      <c r="K46" s="910" t="s">
        <v>399</v>
      </c>
      <c r="L46" s="909" t="s">
        <v>402</v>
      </c>
      <c r="M46" s="908"/>
      <c r="N46" s="908"/>
      <c r="O46" s="907"/>
    </row>
    <row r="47" spans="1:19" ht="15.95" customHeight="1" x14ac:dyDescent="0.2">
      <c r="B47" s="916" t="s">
        <v>401</v>
      </c>
      <c r="C47" s="905" t="s">
        <v>400</v>
      </c>
      <c r="D47" s="915"/>
      <c r="E47" s="914"/>
      <c r="F47" s="905" t="s">
        <v>375</v>
      </c>
      <c r="G47" s="913">
        <v>35</v>
      </c>
      <c r="H47" s="912" t="s">
        <v>374</v>
      </c>
      <c r="I47" s="871"/>
      <c r="J47" s="920" t="s">
        <v>399</v>
      </c>
      <c r="K47" s="910" t="s">
        <v>399</v>
      </c>
      <c r="L47" s="918" t="s">
        <v>398</v>
      </c>
      <c r="M47" s="919"/>
      <c r="N47" s="918"/>
      <c r="O47" s="917"/>
    </row>
    <row r="48" spans="1:19" ht="15.95" customHeight="1" thickBot="1" x14ac:dyDescent="0.25">
      <c r="B48" s="906" t="s">
        <v>397</v>
      </c>
      <c r="C48" s="902" t="s">
        <v>396</v>
      </c>
      <c r="D48" s="904"/>
      <c r="E48" s="903"/>
      <c r="F48" s="902" t="s">
        <v>375</v>
      </c>
      <c r="G48" s="901">
        <v>35</v>
      </c>
      <c r="H48" s="900" t="s">
        <v>374</v>
      </c>
      <c r="I48" s="871"/>
      <c r="J48" s="911" t="s">
        <v>395</v>
      </c>
      <c r="K48" s="910" t="s">
        <v>394</v>
      </c>
      <c r="L48" s="909" t="s">
        <v>393</v>
      </c>
      <c r="M48" s="908" t="s">
        <v>392</v>
      </c>
      <c r="N48" s="908"/>
      <c r="O48" s="907"/>
    </row>
    <row r="49" spans="2:16" ht="15.95" customHeight="1" x14ac:dyDescent="0.2">
      <c r="B49" s="916" t="s">
        <v>391</v>
      </c>
      <c r="C49" s="905" t="s">
        <v>390</v>
      </c>
      <c r="D49" s="915"/>
      <c r="E49" s="914"/>
      <c r="F49" s="905" t="s">
        <v>296</v>
      </c>
      <c r="G49" s="913">
        <v>35</v>
      </c>
      <c r="H49" s="912" t="s">
        <v>374</v>
      </c>
      <c r="I49" s="871"/>
      <c r="J49" s="911" t="s">
        <v>389</v>
      </c>
      <c r="K49" s="910" t="s">
        <v>388</v>
      </c>
      <c r="L49" s="909" t="s">
        <v>387</v>
      </c>
      <c r="M49" s="908" t="s">
        <v>386</v>
      </c>
      <c r="N49" s="908"/>
      <c r="O49" s="907"/>
    </row>
    <row r="50" spans="2:16" ht="14.1" customHeight="1" thickBot="1" x14ac:dyDescent="0.25">
      <c r="B50" s="906" t="s">
        <v>385</v>
      </c>
      <c r="C50" s="905" t="s">
        <v>384</v>
      </c>
      <c r="D50" s="904"/>
      <c r="E50" s="903"/>
      <c r="F50" s="902" t="s">
        <v>296</v>
      </c>
      <c r="G50" s="901">
        <v>35</v>
      </c>
      <c r="H50" s="900" t="s">
        <v>374</v>
      </c>
      <c r="I50" s="871"/>
      <c r="J50" s="899">
        <v>4</v>
      </c>
      <c r="K50" s="898">
        <v>2</v>
      </c>
      <c r="L50" s="897" t="s">
        <v>383</v>
      </c>
      <c r="M50" s="896" t="s">
        <v>382</v>
      </c>
      <c r="N50" s="896"/>
      <c r="O50" s="895"/>
    </row>
    <row r="51" spans="2:16" ht="14.1" customHeight="1" thickTop="1" thickBot="1" x14ac:dyDescent="0.25">
      <c r="B51" s="894" t="s">
        <v>381</v>
      </c>
      <c r="C51" s="891" t="s">
        <v>380</v>
      </c>
      <c r="D51" s="893"/>
      <c r="E51" s="892"/>
      <c r="F51" s="891" t="s">
        <v>375</v>
      </c>
      <c r="G51" s="890">
        <v>32</v>
      </c>
      <c r="H51" s="889" t="s">
        <v>374</v>
      </c>
      <c r="I51" s="871"/>
      <c r="J51" s="888" t="s">
        <v>379</v>
      </c>
      <c r="K51" s="887" t="s">
        <v>378</v>
      </c>
      <c r="L51" s="887"/>
      <c r="M51" s="886"/>
      <c r="N51" s="885"/>
      <c r="O51" s="884">
        <v>499.95</v>
      </c>
      <c r="P51" s="871"/>
    </row>
    <row r="52" spans="2:16" ht="14.1" customHeight="1" thickTop="1" thickBot="1" x14ac:dyDescent="0.25">
      <c r="B52" s="883" t="s">
        <v>377</v>
      </c>
      <c r="C52" s="880" t="s">
        <v>376</v>
      </c>
      <c r="D52" s="882"/>
      <c r="E52" s="881"/>
      <c r="F52" s="880" t="s">
        <v>375</v>
      </c>
      <c r="G52" s="879">
        <v>32</v>
      </c>
      <c r="H52" s="878" t="s">
        <v>374</v>
      </c>
      <c r="I52" s="871"/>
      <c r="J52" s="877" t="s">
        <v>373</v>
      </c>
      <c r="K52" s="876" t="s">
        <v>372</v>
      </c>
      <c r="L52" s="876"/>
      <c r="M52" s="875"/>
      <c r="N52" s="874"/>
      <c r="O52" s="873">
        <v>259.95</v>
      </c>
      <c r="P52" s="872"/>
    </row>
    <row r="53" spans="2:16" ht="14.1" customHeight="1" x14ac:dyDescent="0.2">
      <c r="B53"/>
      <c r="C53"/>
      <c r="D53"/>
      <c r="E53"/>
      <c r="F53"/>
      <c r="G53"/>
      <c r="H53"/>
      <c r="I53"/>
      <c r="P53" s="869"/>
    </row>
    <row r="54" spans="2:16" ht="14.1" customHeight="1" x14ac:dyDescent="0.2">
      <c r="I54" s="871"/>
      <c r="K54" s="621"/>
      <c r="L54" s="621"/>
      <c r="M54" s="621"/>
      <c r="N54" s="621"/>
      <c r="O54" s="868"/>
      <c r="P54" s="867"/>
    </row>
    <row r="55" spans="2:16" ht="14.1" customHeight="1" x14ac:dyDescent="0.2">
      <c r="I55" s="871"/>
      <c r="J55" s="621"/>
      <c r="K55" s="621"/>
      <c r="L55" s="621"/>
      <c r="M55" s="621"/>
      <c r="N55" s="621"/>
      <c r="O55" s="868"/>
      <c r="P55" s="621"/>
    </row>
    <row r="56" spans="2:16" ht="14.1" customHeight="1" x14ac:dyDescent="0.2">
      <c r="I56" s="871"/>
      <c r="J56" s="870"/>
      <c r="K56" s="621"/>
      <c r="L56" s="621"/>
      <c r="M56" s="621"/>
      <c r="N56" s="621"/>
      <c r="O56" s="868"/>
      <c r="P56" s="869"/>
    </row>
    <row r="57" spans="2:16" ht="14.1" customHeight="1" x14ac:dyDescent="0.2">
      <c r="I57" s="871"/>
      <c r="J57" s="621"/>
      <c r="K57" s="621"/>
      <c r="L57" s="621"/>
      <c r="M57" s="621"/>
      <c r="N57" s="621"/>
      <c r="O57" s="868"/>
      <c r="P57" s="869"/>
    </row>
    <row r="58" spans="2:16" ht="14.1" customHeight="1" x14ac:dyDescent="0.2">
      <c r="I58" s="871"/>
      <c r="J58" s="621"/>
      <c r="K58" s="621"/>
      <c r="L58" s="621"/>
      <c r="M58" s="621"/>
      <c r="N58" s="621"/>
      <c r="O58" s="868"/>
      <c r="P58" s="867"/>
    </row>
    <row r="59" spans="2:16" ht="14.1" customHeight="1" x14ac:dyDescent="0.2">
      <c r="I59" s="871"/>
      <c r="J59" s="621"/>
      <c r="K59" s="621"/>
      <c r="L59" s="621"/>
      <c r="M59" s="621"/>
      <c r="N59" s="621"/>
      <c r="O59" s="868"/>
      <c r="P59" s="869"/>
    </row>
    <row r="60" spans="2:16" ht="14.1" customHeight="1" x14ac:dyDescent="0.2">
      <c r="I60" s="871"/>
      <c r="J60" s="621"/>
      <c r="K60" s="621"/>
      <c r="L60" s="621"/>
      <c r="M60" s="621"/>
      <c r="N60" s="621"/>
      <c r="O60" s="868"/>
      <c r="P60" s="867"/>
    </row>
    <row r="61" spans="2:16" x14ac:dyDescent="0.2">
      <c r="J61" s="621"/>
      <c r="L61" s="621"/>
      <c r="M61" s="621"/>
      <c r="N61" s="621"/>
      <c r="O61" s="868"/>
      <c r="P61" s="867"/>
    </row>
    <row r="62" spans="2:16" x14ac:dyDescent="0.2">
      <c r="L62" s="621"/>
      <c r="M62" s="621"/>
      <c r="N62" s="621"/>
      <c r="O62" s="868"/>
      <c r="P62" s="867"/>
    </row>
    <row r="63" spans="2:16" x14ac:dyDescent="0.2">
      <c r="L63" s="621"/>
      <c r="M63" s="621"/>
      <c r="N63" s="621"/>
      <c r="O63" s="868"/>
      <c r="P63" s="867"/>
    </row>
    <row r="64" spans="2:16" x14ac:dyDescent="0.2">
      <c r="L64" s="621"/>
      <c r="M64" s="621"/>
      <c r="N64" s="621"/>
      <c r="O64" s="868"/>
      <c r="P64" s="869"/>
    </row>
    <row r="65" spans="2:16" x14ac:dyDescent="0.2">
      <c r="L65" s="621"/>
      <c r="M65" s="621"/>
      <c r="N65" s="621"/>
      <c r="O65" s="868"/>
      <c r="P65" s="869"/>
    </row>
    <row r="66" spans="2:16" x14ac:dyDescent="0.2">
      <c r="K66" s="621"/>
      <c r="L66" s="621"/>
      <c r="M66" s="621"/>
      <c r="N66" s="621"/>
      <c r="O66" s="868"/>
      <c r="P66" s="869"/>
    </row>
    <row r="67" spans="2:16" x14ac:dyDescent="0.2">
      <c r="J67" s="621"/>
      <c r="K67" s="621"/>
      <c r="L67" s="621"/>
      <c r="M67" s="621"/>
      <c r="N67" s="621"/>
      <c r="O67" s="868"/>
      <c r="P67" s="621"/>
    </row>
    <row r="68" spans="2:16" x14ac:dyDescent="0.2">
      <c r="J68" s="870"/>
      <c r="K68" s="621"/>
      <c r="L68" s="621"/>
      <c r="M68" s="621"/>
      <c r="N68" s="621"/>
      <c r="O68" s="868"/>
      <c r="P68" s="869"/>
    </row>
    <row r="69" spans="2:16" x14ac:dyDescent="0.2">
      <c r="J69" s="621"/>
      <c r="K69" s="621"/>
      <c r="L69" s="621"/>
      <c r="M69" s="621"/>
      <c r="N69" s="621"/>
      <c r="O69" s="868"/>
      <c r="P69" s="869"/>
    </row>
    <row r="70" spans="2:16" x14ac:dyDescent="0.2">
      <c r="J70" s="621"/>
      <c r="K70" s="621"/>
      <c r="L70" s="621"/>
      <c r="M70" s="621"/>
      <c r="N70" s="621"/>
      <c r="O70" s="868"/>
      <c r="P70" s="869"/>
    </row>
    <row r="71" spans="2:16" x14ac:dyDescent="0.2">
      <c r="J71" s="621"/>
      <c r="K71" s="621"/>
      <c r="L71" s="621"/>
      <c r="M71" s="621"/>
      <c r="N71" s="621"/>
      <c r="O71" s="868"/>
      <c r="P71" s="867"/>
    </row>
    <row r="72" spans="2:16" x14ac:dyDescent="0.2">
      <c r="J72" s="621"/>
      <c r="K72" s="621"/>
      <c r="L72" s="621"/>
      <c r="M72" s="621"/>
      <c r="N72" s="621"/>
      <c r="O72" s="868"/>
      <c r="P72" s="867"/>
    </row>
    <row r="73" spans="2:16" x14ac:dyDescent="0.2">
      <c r="J73" s="621"/>
      <c r="K73" s="621"/>
      <c r="L73" s="621"/>
      <c r="M73" s="621"/>
      <c r="N73" s="621"/>
      <c r="O73" s="868"/>
      <c r="P73" s="867"/>
    </row>
    <row r="74" spans="2:16" x14ac:dyDescent="0.2">
      <c r="J74" s="621"/>
      <c r="K74" s="621"/>
      <c r="L74" s="621"/>
      <c r="M74" s="621"/>
      <c r="N74" s="621"/>
      <c r="O74" s="868"/>
      <c r="P74" s="867"/>
    </row>
    <row r="75" spans="2:16" x14ac:dyDescent="0.2">
      <c r="J75" s="621"/>
      <c r="K75" s="621"/>
      <c r="L75" s="621"/>
      <c r="M75" s="621"/>
      <c r="N75" s="621"/>
      <c r="O75" s="868"/>
      <c r="P75" s="867"/>
    </row>
    <row r="76" spans="2:16" x14ac:dyDescent="0.2">
      <c r="J76" s="621"/>
      <c r="K76" s="621"/>
      <c r="L76" s="621"/>
      <c r="M76" s="621"/>
      <c r="N76" s="621"/>
      <c r="O76" s="868"/>
      <c r="P76" s="867"/>
    </row>
    <row r="77" spans="2:16" x14ac:dyDescent="0.2">
      <c r="J77" s="621"/>
      <c r="K77" s="621"/>
      <c r="L77" s="621"/>
      <c r="M77" s="621"/>
      <c r="N77" s="621"/>
      <c r="O77" s="868"/>
      <c r="P77" s="867"/>
    </row>
    <row r="78" spans="2:16" x14ac:dyDescent="0.2">
      <c r="J78" s="621"/>
      <c r="K78" s="621"/>
      <c r="L78" s="621"/>
      <c r="M78" s="621"/>
      <c r="N78" s="621"/>
      <c r="O78" s="868"/>
      <c r="P78" s="867"/>
    </row>
    <row r="79" spans="2:16" x14ac:dyDescent="0.2">
      <c r="B79" s="865"/>
      <c r="C79" s="865"/>
      <c r="D79" s="865"/>
      <c r="E79" s="865"/>
      <c r="F79" s="865"/>
      <c r="G79" s="866"/>
      <c r="H79" s="865"/>
      <c r="J79" s="621"/>
      <c r="K79" s="621"/>
      <c r="L79" s="621"/>
      <c r="M79" s="621"/>
      <c r="N79" s="621"/>
      <c r="O79" s="868"/>
      <c r="P79" s="867"/>
    </row>
    <row r="80" spans="2:16" x14ac:dyDescent="0.2">
      <c r="H80" s="865"/>
      <c r="J80" s="621"/>
      <c r="K80" s="865"/>
      <c r="L80" s="865"/>
      <c r="M80" s="865"/>
      <c r="N80" s="865"/>
      <c r="O80" s="866"/>
      <c r="P80" s="865"/>
    </row>
    <row r="81" spans="7:15" x14ac:dyDescent="0.2">
      <c r="H81" s="865"/>
      <c r="J81" s="865"/>
    </row>
    <row r="82" spans="7:15" x14ac:dyDescent="0.2">
      <c r="H82" s="865"/>
    </row>
    <row r="83" spans="7:15" x14ac:dyDescent="0.2">
      <c r="H83" s="865"/>
    </row>
    <row r="84" spans="7:15" x14ac:dyDescent="0.2">
      <c r="H84" s="865"/>
    </row>
    <row r="85" spans="7:15" x14ac:dyDescent="0.2">
      <c r="H85" s="865"/>
    </row>
    <row r="86" spans="7:15" x14ac:dyDescent="0.2">
      <c r="H86" s="865"/>
    </row>
    <row r="87" spans="7:15" x14ac:dyDescent="0.2">
      <c r="H87" s="865"/>
    </row>
    <row r="88" spans="7:15" x14ac:dyDescent="0.2">
      <c r="H88" s="865"/>
    </row>
    <row r="89" spans="7:15" x14ac:dyDescent="0.2">
      <c r="H89" s="865"/>
    </row>
    <row r="90" spans="7:15" x14ac:dyDescent="0.2">
      <c r="G90" s="516"/>
    </row>
    <row r="91" spans="7:15" x14ac:dyDescent="0.2">
      <c r="O91" s="516"/>
    </row>
  </sheetData>
  <sheetProtection sheet="1" objects="1" scenarios="1"/>
  <printOptions horizontalCentered="1" verticalCentered="1"/>
  <pageMargins left="0" right="0" top="0" bottom="0" header="0.3" footer="0.3"/>
  <pageSetup scale="70" orientation="landscape" copies="6" r:id="rId1"/>
  <headerFooter alignWithMargins="0"/>
  <colBreaks count="1" manualBreakCount="1">
    <brk id="1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1"/>
  <sheetViews>
    <sheetView zoomScale="75" zoomScaleNormal="75" zoomScaleSheetLayoutView="75" workbookViewId="0">
      <selection activeCell="S7" sqref="S7"/>
    </sheetView>
  </sheetViews>
  <sheetFormatPr defaultColWidth="8.85546875" defaultRowHeight="12.75" x14ac:dyDescent="0.2"/>
  <cols>
    <col min="1" max="1" width="2.28515625" style="1010" customWidth="1"/>
    <col min="2" max="2" width="2.7109375" style="1010" customWidth="1"/>
    <col min="3" max="3" width="15" style="1010" customWidth="1"/>
    <col min="4" max="4" width="10.42578125" style="1010" customWidth="1"/>
    <col min="5" max="7" width="10.7109375" style="1010" customWidth="1"/>
    <col min="8" max="13" width="8.85546875" style="1010" customWidth="1"/>
    <col min="14" max="14" width="11.28515625" style="1010" customWidth="1"/>
    <col min="15" max="15" width="1.85546875" style="1010" customWidth="1"/>
    <col min="16" max="16384" width="8.85546875" style="1010"/>
  </cols>
  <sheetData>
    <row r="1" spans="2:16" ht="38.25" customHeight="1" x14ac:dyDescent="0.8">
      <c r="B1" s="1014"/>
      <c r="C1" s="1014"/>
      <c r="D1" s="1137"/>
      <c r="F1" s="1136" t="s">
        <v>674</v>
      </c>
      <c r="G1" s="1135"/>
      <c r="H1" s="1134"/>
      <c r="I1" s="1134"/>
      <c r="J1" s="1134"/>
      <c r="K1" s="1133"/>
      <c r="L1" s="1133"/>
      <c r="M1" s="1133"/>
      <c r="N1" s="1014"/>
    </row>
    <row r="2" spans="2:16" ht="17.25" customHeight="1" thickBot="1" x14ac:dyDescent="0.55000000000000004">
      <c r="D2" s="1131"/>
      <c r="E2" s="1132"/>
      <c r="F2" s="1131"/>
      <c r="G2" s="1131"/>
      <c r="H2" s="1131"/>
      <c r="I2" s="1131"/>
      <c r="J2" s="1131"/>
      <c r="K2" s="1131"/>
      <c r="L2" s="1131"/>
      <c r="M2" s="1131"/>
      <c r="N2" s="1018"/>
      <c r="O2" s="1014"/>
    </row>
    <row r="3" spans="2:16" ht="20.25" thickBot="1" x14ac:dyDescent="0.45">
      <c r="B3" s="1098"/>
      <c r="C3" s="1097" t="s">
        <v>673</v>
      </c>
      <c r="D3" s="1096"/>
      <c r="E3" s="1096"/>
      <c r="F3" s="1096"/>
      <c r="G3" s="1096"/>
      <c r="H3" s="1095"/>
      <c r="I3" s="1095"/>
      <c r="J3" s="1095"/>
      <c r="K3" s="1095"/>
      <c r="L3" s="1095"/>
      <c r="M3" s="1095"/>
      <c r="N3" s="1094"/>
    </row>
    <row r="4" spans="2:16" ht="15" x14ac:dyDescent="0.2">
      <c r="B4" s="1093"/>
      <c r="C4" s="1130" t="s">
        <v>672</v>
      </c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79"/>
      <c r="O4" s="1022"/>
      <c r="P4" s="1022"/>
    </row>
    <row r="5" spans="2:16" x14ac:dyDescent="0.2">
      <c r="B5" s="1060"/>
      <c r="C5" s="1129"/>
      <c r="D5" s="1028"/>
      <c r="E5" s="1028"/>
      <c r="F5" s="1028"/>
      <c r="G5" s="1028"/>
      <c r="H5" s="1028"/>
      <c r="I5" s="1028"/>
      <c r="J5" s="1028"/>
      <c r="K5" s="1028"/>
      <c r="L5" s="1028"/>
      <c r="M5" s="1028"/>
      <c r="N5" s="1128"/>
      <c r="O5" s="1028"/>
      <c r="P5" s="1028"/>
    </row>
    <row r="6" spans="2:16" ht="15.75" x14ac:dyDescent="0.25">
      <c r="B6" s="1060"/>
      <c r="C6" s="1078" t="s">
        <v>641</v>
      </c>
      <c r="D6" s="1018"/>
      <c r="E6" s="1077" t="s">
        <v>671</v>
      </c>
      <c r="F6" s="1077" t="s">
        <v>670</v>
      </c>
      <c r="G6" s="1077" t="s">
        <v>669</v>
      </c>
      <c r="H6" s="1018"/>
      <c r="I6" s="1018"/>
      <c r="J6" s="1076"/>
      <c r="K6" s="1076"/>
      <c r="L6" s="1076"/>
      <c r="M6" s="1076"/>
      <c r="N6" s="1071"/>
      <c r="O6" s="1022"/>
      <c r="P6" s="1022"/>
    </row>
    <row r="7" spans="2:16" ht="19.5" customHeight="1" x14ac:dyDescent="0.4">
      <c r="B7" s="1060"/>
      <c r="C7" s="1091" t="s">
        <v>668</v>
      </c>
      <c r="D7" s="1123"/>
      <c r="E7" s="1127">
        <v>0.06</v>
      </c>
      <c r="F7" s="1126">
        <v>0.08</v>
      </c>
      <c r="G7" s="1126">
        <v>0.1</v>
      </c>
      <c r="H7" s="1018"/>
      <c r="I7" s="1120"/>
      <c r="J7" s="1125" t="s">
        <v>659</v>
      </c>
      <c r="K7" s="1078" t="s">
        <v>667</v>
      </c>
      <c r="L7" s="1072"/>
      <c r="M7" s="1072"/>
      <c r="N7" s="1089"/>
      <c r="O7" s="1022"/>
      <c r="P7" s="1022"/>
    </row>
    <row r="8" spans="2:16" ht="9.75" customHeight="1" x14ac:dyDescent="0.25">
      <c r="B8" s="1060"/>
      <c r="C8" s="1078"/>
      <c r="D8" s="1018"/>
      <c r="E8" s="1124"/>
      <c r="F8" s="1124"/>
      <c r="G8" s="1124"/>
      <c r="H8" s="1118"/>
      <c r="I8" s="1018"/>
      <c r="J8" s="1114"/>
      <c r="K8" s="1018"/>
      <c r="L8" s="1072"/>
      <c r="M8" s="1072"/>
      <c r="N8" s="1089"/>
      <c r="O8" s="1022"/>
      <c r="P8" s="1022"/>
    </row>
    <row r="9" spans="2:16" ht="15.75" x14ac:dyDescent="0.25">
      <c r="B9" s="1060"/>
      <c r="C9" s="1078" t="s">
        <v>641</v>
      </c>
      <c r="D9" s="1018"/>
      <c r="E9" s="1077" t="s">
        <v>666</v>
      </c>
      <c r="F9" s="1077" t="s">
        <v>665</v>
      </c>
      <c r="G9" s="1077" t="s">
        <v>664</v>
      </c>
      <c r="H9" s="1018"/>
      <c r="I9" s="1018"/>
      <c r="J9" s="1018"/>
      <c r="K9" s="1076"/>
      <c r="L9" s="1076"/>
      <c r="M9" s="1076"/>
      <c r="N9" s="1071"/>
      <c r="O9" s="1022"/>
      <c r="P9" s="1022"/>
    </row>
    <row r="10" spans="2:16" ht="19.5" customHeight="1" x14ac:dyDescent="0.4">
      <c r="B10" s="1060"/>
      <c r="C10" s="1091" t="s">
        <v>663</v>
      </c>
      <c r="D10" s="1123"/>
      <c r="E10" s="1122">
        <v>0.06</v>
      </c>
      <c r="F10" s="1122">
        <v>0.08</v>
      </c>
      <c r="G10" s="1122">
        <v>0.1</v>
      </c>
      <c r="H10" s="1121" t="s">
        <v>662</v>
      </c>
      <c r="I10" s="1120"/>
      <c r="J10" s="1119" t="s">
        <v>659</v>
      </c>
      <c r="K10" s="1078" t="s">
        <v>661</v>
      </c>
      <c r="L10" s="1018"/>
      <c r="M10" s="1072"/>
      <c r="N10" s="1071"/>
      <c r="O10" s="1022"/>
      <c r="P10" s="1022"/>
    </row>
    <row r="11" spans="2:16" ht="9.75" customHeight="1" x14ac:dyDescent="0.25">
      <c r="B11" s="1060"/>
      <c r="C11" s="1078"/>
      <c r="D11" s="1116"/>
      <c r="E11" s="1116"/>
      <c r="F11" s="1116"/>
      <c r="G11" s="1116"/>
      <c r="H11" s="1118"/>
      <c r="I11" s="1018"/>
      <c r="J11" s="1114"/>
      <c r="K11" s="1018"/>
      <c r="L11" s="1018"/>
      <c r="M11" s="1072"/>
      <c r="N11" s="1071"/>
      <c r="O11" s="1022"/>
      <c r="P11" s="1022"/>
    </row>
    <row r="12" spans="2:16" ht="19.5" customHeight="1" thickBot="1" x14ac:dyDescent="0.45">
      <c r="B12" s="1060"/>
      <c r="C12" s="1078" t="s">
        <v>660</v>
      </c>
      <c r="D12" s="1116"/>
      <c r="E12" s="1116"/>
      <c r="F12" s="1116"/>
      <c r="G12" s="1116"/>
      <c r="H12" s="1118"/>
      <c r="I12" s="1051"/>
      <c r="J12" s="1117" t="s">
        <v>659</v>
      </c>
      <c r="K12" s="1078" t="s">
        <v>658</v>
      </c>
      <c r="L12" s="1018"/>
      <c r="M12" s="1072"/>
      <c r="N12" s="1071"/>
      <c r="O12" s="1022"/>
      <c r="P12" s="1022"/>
    </row>
    <row r="13" spans="2:16" ht="9.75" customHeight="1" x14ac:dyDescent="0.35">
      <c r="B13" s="1060"/>
      <c r="C13" s="1078"/>
      <c r="D13" s="1116"/>
      <c r="E13" s="1116"/>
      <c r="F13" s="1116"/>
      <c r="G13" s="1116"/>
      <c r="H13" s="1115"/>
      <c r="I13" s="1114"/>
      <c r="J13" s="1018"/>
      <c r="K13" s="1073"/>
      <c r="L13" s="1072"/>
      <c r="M13" s="1072"/>
      <c r="N13" s="1071"/>
      <c r="O13" s="1022"/>
      <c r="P13" s="1022"/>
    </row>
    <row r="14" spans="2:16" ht="15" x14ac:dyDescent="0.2">
      <c r="B14" s="1060"/>
      <c r="C14" s="1085" t="s">
        <v>649</v>
      </c>
      <c r="D14" s="1088" t="s">
        <v>648</v>
      </c>
      <c r="E14" s="1034"/>
      <c r="F14" s="1034"/>
      <c r="G14" s="1034"/>
      <c r="H14" s="1087"/>
      <c r="I14" s="1086"/>
      <c r="J14" s="1086"/>
      <c r="K14" s="1022"/>
      <c r="L14" s="1022"/>
      <c r="M14" s="1022"/>
      <c r="N14" s="1069"/>
      <c r="O14" s="1022"/>
      <c r="P14" s="1022"/>
    </row>
    <row r="15" spans="2:16" ht="15" x14ac:dyDescent="0.2">
      <c r="B15" s="1060"/>
      <c r="C15" s="1085" t="s">
        <v>647</v>
      </c>
      <c r="D15" s="1088" t="s">
        <v>646</v>
      </c>
      <c r="E15" s="1034"/>
      <c r="F15" s="1034"/>
      <c r="G15" s="1034"/>
      <c r="H15" s="1087"/>
      <c r="I15" s="1086"/>
      <c r="J15" s="1086"/>
      <c r="K15" s="1022"/>
      <c r="L15" s="1022"/>
      <c r="M15" s="1022"/>
      <c r="N15" s="1069"/>
      <c r="O15" s="1022"/>
      <c r="P15" s="1022"/>
    </row>
    <row r="16" spans="2:16" ht="15" x14ac:dyDescent="0.2">
      <c r="B16" s="1060"/>
      <c r="C16" s="1085" t="s">
        <v>645</v>
      </c>
      <c r="D16" s="1291" t="s">
        <v>657</v>
      </c>
      <c r="E16" s="1291"/>
      <c r="F16" s="1291"/>
      <c r="G16" s="1291"/>
      <c r="H16" s="1291"/>
      <c r="I16" s="1291"/>
      <c r="J16" s="1291"/>
      <c r="K16" s="1291"/>
      <c r="L16" s="1291"/>
      <c r="M16" s="1291"/>
      <c r="N16" s="1292"/>
      <c r="O16" s="1022"/>
      <c r="P16" s="1022"/>
    </row>
    <row r="17" spans="2:16" ht="15" x14ac:dyDescent="0.2">
      <c r="B17" s="1060"/>
      <c r="C17" s="1085"/>
      <c r="D17" s="1291"/>
      <c r="E17" s="1291"/>
      <c r="F17" s="1291"/>
      <c r="G17" s="1291"/>
      <c r="H17" s="1291"/>
      <c r="I17" s="1291"/>
      <c r="J17" s="1291"/>
      <c r="K17" s="1291"/>
      <c r="L17" s="1291"/>
      <c r="M17" s="1291"/>
      <c r="N17" s="1292"/>
      <c r="O17" s="1022"/>
      <c r="P17" s="1022"/>
    </row>
    <row r="18" spans="2:16" ht="5.25" customHeight="1" thickBot="1" x14ac:dyDescent="0.25">
      <c r="B18" s="1055"/>
      <c r="C18" s="1113"/>
      <c r="D18" s="1112"/>
      <c r="E18" s="1112"/>
      <c r="F18" s="1112"/>
      <c r="G18" s="1112"/>
      <c r="H18" s="1051"/>
      <c r="I18" s="1112"/>
      <c r="J18" s="1112"/>
      <c r="K18" s="1112"/>
      <c r="L18" s="1112"/>
      <c r="M18" s="1112"/>
      <c r="N18" s="1111"/>
      <c r="O18" s="1022"/>
    </row>
    <row r="19" spans="2:16" ht="20.25" thickBot="1" x14ac:dyDescent="0.45">
      <c r="B19" s="1110"/>
      <c r="C19" s="1048" t="s">
        <v>656</v>
      </c>
      <c r="D19" s="1109"/>
      <c r="E19" s="1109"/>
      <c r="F19" s="1109"/>
      <c r="G19" s="1109"/>
      <c r="H19" s="1108"/>
      <c r="I19" s="1108"/>
      <c r="J19" s="1108"/>
      <c r="K19" s="1108"/>
      <c r="L19" s="1108"/>
      <c r="M19" s="1108"/>
      <c r="N19" s="1107"/>
    </row>
    <row r="20" spans="2:16" ht="17.25" customHeight="1" x14ac:dyDescent="0.2">
      <c r="B20" s="1044"/>
      <c r="C20" s="1106" t="s">
        <v>655</v>
      </c>
      <c r="D20" s="1104"/>
      <c r="E20" s="1104"/>
      <c r="F20" s="1104"/>
      <c r="G20" s="1104"/>
      <c r="H20" s="1105"/>
      <c r="I20" s="1104"/>
      <c r="J20" s="1104"/>
      <c r="K20" s="1104"/>
      <c r="L20" s="1104"/>
      <c r="M20" s="1104"/>
      <c r="N20" s="1103"/>
      <c r="O20" s="1022"/>
    </row>
    <row r="21" spans="2:16" ht="5.25" customHeight="1" thickBot="1" x14ac:dyDescent="0.25">
      <c r="B21" s="1027"/>
      <c r="C21" s="1102"/>
      <c r="D21" s="1100"/>
      <c r="E21" s="1100"/>
      <c r="F21" s="1100"/>
      <c r="G21" s="1100"/>
      <c r="H21" s="1101"/>
      <c r="I21" s="1100"/>
      <c r="J21" s="1100"/>
      <c r="K21" s="1100"/>
      <c r="L21" s="1100"/>
      <c r="M21" s="1100"/>
      <c r="N21" s="1099"/>
      <c r="O21" s="1022"/>
    </row>
    <row r="22" spans="2:16" ht="20.25" thickBot="1" x14ac:dyDescent="0.45">
      <c r="B22" s="1098"/>
      <c r="C22" s="1097" t="s">
        <v>654</v>
      </c>
      <c r="D22" s="1096"/>
      <c r="E22" s="1096"/>
      <c r="F22" s="1096"/>
      <c r="G22" s="1096"/>
      <c r="H22" s="1095"/>
      <c r="I22" s="1095"/>
      <c r="J22" s="1095"/>
      <c r="K22" s="1095"/>
      <c r="L22" s="1095"/>
      <c r="M22" s="1095"/>
      <c r="N22" s="1094"/>
    </row>
    <row r="23" spans="2:16" x14ac:dyDescent="0.2">
      <c r="B23" s="1093"/>
      <c r="C23" s="1082"/>
      <c r="D23" s="1082"/>
      <c r="E23" s="1082"/>
      <c r="F23" s="1082"/>
      <c r="G23" s="1082"/>
      <c r="H23" s="1082"/>
      <c r="I23" s="1082"/>
      <c r="J23" s="1082"/>
      <c r="K23" s="1082"/>
      <c r="L23" s="1082"/>
      <c r="M23" s="1082"/>
      <c r="N23" s="1092"/>
    </row>
    <row r="24" spans="2:16" ht="15.75" x14ac:dyDescent="0.25">
      <c r="B24" s="1060"/>
      <c r="C24" s="1078" t="s">
        <v>641</v>
      </c>
      <c r="D24" s="1018"/>
      <c r="E24" s="1296" t="s">
        <v>653</v>
      </c>
      <c r="F24" s="1296"/>
      <c r="G24" s="1296" t="s">
        <v>652</v>
      </c>
      <c r="H24" s="1296"/>
      <c r="I24" s="1296" t="s">
        <v>651</v>
      </c>
      <c r="J24" s="1296"/>
      <c r="K24" s="1076"/>
      <c r="L24" s="1076"/>
      <c r="M24" s="1076"/>
      <c r="N24" s="1071"/>
      <c r="O24" s="1022"/>
      <c r="P24" s="1022"/>
    </row>
    <row r="25" spans="2:16" ht="19.5" customHeight="1" x14ac:dyDescent="0.25">
      <c r="B25" s="1060"/>
      <c r="C25" s="1091" t="s">
        <v>650</v>
      </c>
      <c r="D25" s="1090"/>
      <c r="E25" s="1297">
        <v>0.1</v>
      </c>
      <c r="F25" s="1297"/>
      <c r="G25" s="1297">
        <v>0.15</v>
      </c>
      <c r="H25" s="1297"/>
      <c r="I25" s="1297">
        <v>0.2</v>
      </c>
      <c r="J25" s="1297"/>
      <c r="K25" s="1078"/>
      <c r="L25" s="1072"/>
      <c r="M25" s="1072"/>
      <c r="N25" s="1089"/>
      <c r="O25" s="1022"/>
      <c r="P25" s="1022"/>
    </row>
    <row r="26" spans="2:16" ht="6.75" customHeight="1" x14ac:dyDescent="0.2">
      <c r="B26" s="1060"/>
      <c r="C26" s="1018"/>
      <c r="D26" s="1018"/>
      <c r="E26" s="1018"/>
      <c r="F26" s="1018"/>
      <c r="G26" s="1018"/>
      <c r="H26" s="1018"/>
      <c r="I26" s="1018"/>
      <c r="J26" s="1018"/>
      <c r="K26" s="1018"/>
      <c r="L26" s="1018"/>
      <c r="M26" s="1018"/>
      <c r="N26" s="1071"/>
    </row>
    <row r="27" spans="2:16" ht="15" x14ac:dyDescent="0.2">
      <c r="B27" s="1060"/>
      <c r="C27" s="1085" t="s">
        <v>649</v>
      </c>
      <c r="D27" s="1088" t="s">
        <v>648</v>
      </c>
      <c r="E27" s="1034"/>
      <c r="F27" s="1034"/>
      <c r="G27" s="1034"/>
      <c r="H27" s="1087"/>
      <c r="I27" s="1086"/>
      <c r="J27" s="1086"/>
      <c r="K27" s="1022"/>
      <c r="L27" s="1022"/>
      <c r="M27" s="1022"/>
      <c r="N27" s="1069"/>
      <c r="O27" s="1022"/>
      <c r="P27" s="1022"/>
    </row>
    <row r="28" spans="2:16" ht="15" x14ac:dyDescent="0.2">
      <c r="B28" s="1060"/>
      <c r="C28" s="1085" t="s">
        <v>647</v>
      </c>
      <c r="D28" s="1088" t="s">
        <v>646</v>
      </c>
      <c r="E28" s="1034"/>
      <c r="F28" s="1034"/>
      <c r="G28" s="1034"/>
      <c r="H28" s="1087"/>
      <c r="I28" s="1086"/>
      <c r="J28" s="1086"/>
      <c r="K28" s="1022"/>
      <c r="L28" s="1022"/>
      <c r="M28" s="1022"/>
      <c r="N28" s="1069"/>
      <c r="O28" s="1022"/>
      <c r="P28" s="1022"/>
    </row>
    <row r="29" spans="2:16" ht="15" x14ac:dyDescent="0.2">
      <c r="B29" s="1060"/>
      <c r="C29" s="1085" t="s">
        <v>645</v>
      </c>
      <c r="D29" s="1291" t="s">
        <v>644</v>
      </c>
      <c r="E29" s="1291"/>
      <c r="F29" s="1291"/>
      <c r="G29" s="1291"/>
      <c r="H29" s="1291"/>
      <c r="I29" s="1291"/>
      <c r="J29" s="1291"/>
      <c r="K29" s="1291"/>
      <c r="L29" s="1291"/>
      <c r="M29" s="1291"/>
      <c r="N29" s="1292"/>
      <c r="O29" s="1022"/>
      <c r="P29" s="1022"/>
    </row>
    <row r="30" spans="2:16" ht="15" x14ac:dyDescent="0.2">
      <c r="B30" s="1060"/>
      <c r="C30" s="1085"/>
      <c r="D30" s="1291"/>
      <c r="E30" s="1291"/>
      <c r="F30" s="1291"/>
      <c r="G30" s="1291"/>
      <c r="H30" s="1291"/>
      <c r="I30" s="1291"/>
      <c r="J30" s="1291"/>
      <c r="K30" s="1291"/>
      <c r="L30" s="1291"/>
      <c r="M30" s="1291"/>
      <c r="N30" s="1292"/>
      <c r="O30" s="1022"/>
      <c r="P30" s="1022"/>
    </row>
    <row r="31" spans="2:16" ht="6.75" customHeight="1" thickBot="1" x14ac:dyDescent="0.25">
      <c r="B31" s="1055"/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0"/>
    </row>
    <row r="32" spans="2:16" ht="20.25" thickBot="1" x14ac:dyDescent="0.45">
      <c r="B32" s="1049"/>
      <c r="C32" s="1084" t="s">
        <v>643</v>
      </c>
      <c r="D32" s="1047"/>
      <c r="E32" s="1047"/>
      <c r="F32" s="1047"/>
      <c r="G32" s="1047"/>
      <c r="H32" s="1046"/>
      <c r="I32" s="1046"/>
      <c r="J32" s="1046"/>
      <c r="K32" s="1046"/>
      <c r="L32" s="1046"/>
      <c r="M32" s="1046"/>
      <c r="N32" s="1045"/>
    </row>
    <row r="33" spans="2:16" ht="15" x14ac:dyDescent="0.2">
      <c r="B33" s="1083" t="s">
        <v>642</v>
      </c>
      <c r="C33" s="1082"/>
      <c r="D33" s="1081"/>
      <c r="E33" s="1081"/>
      <c r="F33" s="1080"/>
      <c r="G33" s="1080"/>
      <c r="H33" s="1080"/>
      <c r="I33" s="1080"/>
      <c r="J33" s="1080"/>
      <c r="K33" s="1080"/>
      <c r="L33" s="1080"/>
      <c r="M33" s="1080"/>
      <c r="N33" s="1079"/>
      <c r="O33" s="1022"/>
    </row>
    <row r="34" spans="2:16" ht="6" customHeight="1" x14ac:dyDescent="0.2">
      <c r="B34" s="1060"/>
      <c r="C34" s="1070"/>
      <c r="D34" s="1070"/>
      <c r="E34" s="1070"/>
      <c r="F34" s="1022"/>
      <c r="G34" s="1022"/>
      <c r="H34" s="1022"/>
      <c r="I34" s="1022"/>
      <c r="J34" s="1022"/>
      <c r="K34" s="1022"/>
      <c r="L34" s="1022"/>
      <c r="M34" s="1022"/>
      <c r="N34" s="1069"/>
      <c r="O34" s="1022"/>
    </row>
    <row r="35" spans="2:16" ht="15.75" x14ac:dyDescent="0.25">
      <c r="B35" s="1060"/>
      <c r="C35" s="1078" t="s">
        <v>641</v>
      </c>
      <c r="D35" s="1077" t="s">
        <v>640</v>
      </c>
      <c r="E35" s="1077" t="s">
        <v>639</v>
      </c>
      <c r="F35" s="1077" t="s">
        <v>638</v>
      </c>
      <c r="G35" s="1077" t="s">
        <v>637</v>
      </c>
      <c r="H35" s="1065" t="s">
        <v>636</v>
      </c>
      <c r="J35" s="1065" t="s">
        <v>635</v>
      </c>
      <c r="K35" s="1076"/>
      <c r="L35" s="1076"/>
      <c r="M35" s="1076"/>
      <c r="N35" s="1071"/>
      <c r="O35" s="1022"/>
      <c r="P35" s="1022"/>
    </row>
    <row r="36" spans="2:16" ht="19.5" customHeight="1" x14ac:dyDescent="0.25">
      <c r="B36" s="1060"/>
      <c r="C36" s="1075" t="s">
        <v>634</v>
      </c>
      <c r="D36" s="1074">
        <v>0.13</v>
      </c>
      <c r="E36" s="1074">
        <v>0.17</v>
      </c>
      <c r="F36" s="1074">
        <v>0.21</v>
      </c>
      <c r="G36" s="1074">
        <v>0.25</v>
      </c>
      <c r="H36" s="1065" t="s">
        <v>633</v>
      </c>
      <c r="J36" s="1065" t="s">
        <v>632</v>
      </c>
      <c r="K36" s="1073"/>
      <c r="L36" s="1072"/>
      <c r="M36" s="1072"/>
      <c r="N36" s="1071"/>
      <c r="O36" s="1022"/>
      <c r="P36" s="1022"/>
    </row>
    <row r="37" spans="2:16" x14ac:dyDescent="0.2">
      <c r="B37" s="1060"/>
      <c r="C37" s="1070"/>
      <c r="D37" s="1022"/>
      <c r="E37" s="1022"/>
      <c r="F37" s="1022"/>
      <c r="G37" s="1022"/>
      <c r="H37" s="1022"/>
      <c r="I37" s="1022"/>
      <c r="J37" s="1022"/>
      <c r="K37" s="1022"/>
      <c r="L37" s="1022"/>
      <c r="M37" s="1022"/>
      <c r="N37" s="1069"/>
      <c r="O37" s="1018"/>
    </row>
    <row r="38" spans="2:16" ht="15" customHeight="1" x14ac:dyDescent="0.2">
      <c r="B38" s="1060"/>
      <c r="C38" s="589" t="s">
        <v>631</v>
      </c>
      <c r="D38" s="589" t="s">
        <v>630</v>
      </c>
      <c r="E38" s="589" t="s">
        <v>629</v>
      </c>
      <c r="F38" s="1034"/>
      <c r="G38" s="1066"/>
      <c r="H38" s="1293" t="s">
        <v>628</v>
      </c>
      <c r="I38" s="1293"/>
      <c r="J38" s="1293"/>
      <c r="K38" s="1293"/>
      <c r="L38" s="1293"/>
      <c r="M38" s="1293"/>
      <c r="N38" s="1294"/>
      <c r="O38" s="1018"/>
    </row>
    <row r="39" spans="2:16" ht="15" x14ac:dyDescent="0.2">
      <c r="B39" s="1060"/>
      <c r="C39" s="1068"/>
      <c r="D39" s="1067" t="s">
        <v>627</v>
      </c>
      <c r="E39" s="589" t="s">
        <v>626</v>
      </c>
      <c r="F39" s="1066"/>
      <c r="G39" s="1034"/>
      <c r="H39" s="1293"/>
      <c r="I39" s="1293"/>
      <c r="J39" s="1293"/>
      <c r="K39" s="1293"/>
      <c r="L39" s="1293"/>
      <c r="M39" s="1293"/>
      <c r="N39" s="1294"/>
      <c r="O39" s="1018"/>
    </row>
    <row r="40" spans="2:16" ht="13.5" customHeight="1" x14ac:dyDescent="0.2">
      <c r="B40" s="1060"/>
      <c r="C40" s="1065"/>
      <c r="D40" s="1034"/>
      <c r="E40" s="1065"/>
      <c r="F40" s="1034"/>
      <c r="G40" s="1034"/>
      <c r="H40" s="1293"/>
      <c r="I40" s="1293"/>
      <c r="J40" s="1293"/>
      <c r="K40" s="1293"/>
      <c r="L40" s="1293"/>
      <c r="M40" s="1293"/>
      <c r="N40" s="1294"/>
      <c r="O40" s="1018"/>
    </row>
    <row r="41" spans="2:16" ht="3" customHeight="1" x14ac:dyDescent="0.2">
      <c r="B41" s="1060"/>
      <c r="C41" s="1064"/>
      <c r="D41" s="1063"/>
      <c r="E41" s="1063"/>
      <c r="F41" s="1063"/>
      <c r="G41" s="1063"/>
      <c r="H41" s="1063"/>
      <c r="I41" s="1063"/>
      <c r="J41" s="1063"/>
      <c r="K41" s="1063"/>
      <c r="L41" s="1062"/>
      <c r="M41" s="1062"/>
      <c r="N41" s="1061"/>
      <c r="O41" s="1018"/>
    </row>
    <row r="42" spans="2:16" ht="14.25" x14ac:dyDescent="0.2">
      <c r="B42" s="1060"/>
      <c r="C42" s="1064" t="s">
        <v>625</v>
      </c>
      <c r="D42" s="1063"/>
      <c r="E42" s="1063"/>
      <c r="F42" s="1063"/>
      <c r="G42" s="1063"/>
      <c r="H42" s="1063"/>
      <c r="I42" s="1063"/>
      <c r="J42" s="1063"/>
      <c r="K42" s="1063"/>
      <c r="L42" s="1062"/>
      <c r="M42" s="1062"/>
      <c r="N42" s="1061"/>
      <c r="O42" s="1018"/>
    </row>
    <row r="43" spans="2:16" ht="3" customHeight="1" x14ac:dyDescent="0.2">
      <c r="B43" s="1060"/>
      <c r="C43" s="1064"/>
      <c r="D43" s="1063"/>
      <c r="E43" s="1063"/>
      <c r="F43" s="1063"/>
      <c r="G43" s="1063"/>
      <c r="H43" s="1063"/>
      <c r="I43" s="1063"/>
      <c r="J43" s="1063"/>
      <c r="K43" s="1063"/>
      <c r="L43" s="1062"/>
      <c r="M43" s="1062"/>
      <c r="N43" s="1061"/>
      <c r="O43" s="1018"/>
    </row>
    <row r="44" spans="2:16" ht="14.25" x14ac:dyDescent="0.2">
      <c r="B44" s="1060"/>
      <c r="C44" s="1059" t="s">
        <v>624</v>
      </c>
      <c r="D44" s="1058"/>
      <c r="E44" s="1058"/>
      <c r="F44" s="1058"/>
      <c r="G44" s="1058"/>
      <c r="H44" s="1058"/>
      <c r="I44" s="1058"/>
      <c r="J44" s="1058"/>
      <c r="K44" s="1058"/>
      <c r="L44" s="1057"/>
      <c r="M44" s="1057"/>
      <c r="N44" s="1056"/>
      <c r="O44" s="1018"/>
    </row>
    <row r="45" spans="2:16" ht="3" customHeight="1" x14ac:dyDescent="0.2">
      <c r="B45" s="1060"/>
      <c r="C45" s="1059"/>
      <c r="D45" s="1058"/>
      <c r="E45" s="1058"/>
      <c r="F45" s="1058"/>
      <c r="G45" s="1058"/>
      <c r="H45" s="1058"/>
      <c r="I45" s="1058"/>
      <c r="J45" s="1058"/>
      <c r="K45" s="1058"/>
      <c r="L45" s="1057"/>
      <c r="M45" s="1057"/>
      <c r="N45" s="1056"/>
      <c r="O45" s="1018"/>
    </row>
    <row r="46" spans="2:16" ht="14.25" x14ac:dyDescent="0.2">
      <c r="B46" s="1060"/>
      <c r="C46" s="1059" t="s">
        <v>623</v>
      </c>
      <c r="D46" s="1058"/>
      <c r="E46" s="1058"/>
      <c r="F46" s="1058"/>
      <c r="G46" s="1058"/>
      <c r="H46" s="1058"/>
      <c r="I46" s="1058"/>
      <c r="J46" s="1058"/>
      <c r="K46" s="1058"/>
      <c r="L46" s="1057"/>
      <c r="M46" s="1057"/>
      <c r="N46" s="1056"/>
      <c r="O46" s="1018"/>
    </row>
    <row r="47" spans="2:16" ht="3" customHeight="1" x14ac:dyDescent="0.2">
      <c r="B47" s="1060"/>
      <c r="C47" s="1059"/>
      <c r="D47" s="1058"/>
      <c r="E47" s="1058"/>
      <c r="F47" s="1058"/>
      <c r="G47" s="1058"/>
      <c r="H47" s="1058"/>
      <c r="I47" s="1058"/>
      <c r="J47" s="1058"/>
      <c r="K47" s="1058"/>
      <c r="L47" s="1057"/>
      <c r="M47" s="1057"/>
      <c r="N47" s="1056"/>
      <c r="O47" s="1018"/>
    </row>
    <row r="48" spans="2:16" ht="14.25" x14ac:dyDescent="0.2">
      <c r="B48" s="1060"/>
      <c r="C48" s="1059" t="s">
        <v>622</v>
      </c>
      <c r="D48" s="1058"/>
      <c r="E48" s="1058"/>
      <c r="F48" s="1058"/>
      <c r="G48" s="1058"/>
      <c r="H48" s="1058"/>
      <c r="I48" s="1058"/>
      <c r="J48" s="1058"/>
      <c r="K48" s="1058"/>
      <c r="L48" s="1057"/>
      <c r="M48" s="1057"/>
      <c r="N48" s="1056"/>
      <c r="O48" s="1018"/>
    </row>
    <row r="49" spans="2:15" ht="4.5" customHeight="1" thickBot="1" x14ac:dyDescent="0.25">
      <c r="B49" s="1055"/>
      <c r="C49" s="1054"/>
      <c r="D49" s="1053"/>
      <c r="E49" s="1053"/>
      <c r="F49" s="1051"/>
      <c r="G49" s="1052"/>
      <c r="H49" s="1051"/>
      <c r="I49" s="1051"/>
      <c r="J49" s="1051"/>
      <c r="K49" s="1051"/>
      <c r="L49" s="1051"/>
      <c r="M49" s="1051"/>
      <c r="N49" s="1050"/>
      <c r="O49" s="1014"/>
    </row>
    <row r="50" spans="2:15" ht="20.25" thickBot="1" x14ac:dyDescent="0.45">
      <c r="B50" s="1049"/>
      <c r="C50" s="1048" t="s">
        <v>621</v>
      </c>
      <c r="D50" s="1047"/>
      <c r="E50" s="1047"/>
      <c r="F50" s="1047"/>
      <c r="G50" s="1047"/>
      <c r="H50" s="1046"/>
      <c r="I50" s="1046"/>
      <c r="J50" s="1046"/>
      <c r="K50" s="1046"/>
      <c r="L50" s="1046"/>
      <c r="M50" s="1046"/>
      <c r="N50" s="1045"/>
    </row>
    <row r="51" spans="2:15" ht="7.5" customHeight="1" x14ac:dyDescent="0.2">
      <c r="B51" s="1044"/>
      <c r="C51" s="1043"/>
      <c r="D51" s="1042"/>
      <c r="E51" s="1041"/>
      <c r="F51" s="1041"/>
      <c r="G51" s="1041"/>
      <c r="H51" s="1041"/>
      <c r="I51" s="1041"/>
      <c r="J51" s="1041"/>
      <c r="K51" s="1041"/>
      <c r="L51" s="1041"/>
      <c r="M51" s="1041"/>
      <c r="N51" s="1040"/>
      <c r="O51" s="1028"/>
    </row>
    <row r="52" spans="2:15" ht="15" x14ac:dyDescent="0.25">
      <c r="B52" s="1033"/>
      <c r="C52" s="1035" t="s">
        <v>620</v>
      </c>
      <c r="D52" s="1031"/>
      <c r="E52" s="1034" t="s">
        <v>619</v>
      </c>
      <c r="F52" s="1030"/>
      <c r="G52" s="1030"/>
      <c r="H52" s="1030"/>
      <c r="I52" s="1030"/>
      <c r="J52" s="1030"/>
      <c r="K52" s="1030"/>
      <c r="L52" s="1030"/>
      <c r="M52" s="1030"/>
      <c r="N52" s="1029"/>
      <c r="O52" s="1028"/>
    </row>
    <row r="53" spans="2:15" ht="3" customHeight="1" x14ac:dyDescent="0.25">
      <c r="B53" s="1033"/>
      <c r="C53" s="1035"/>
      <c r="D53" s="1031"/>
      <c r="E53" s="1030"/>
      <c r="F53" s="1030"/>
      <c r="G53" s="1030"/>
      <c r="H53" s="1030"/>
      <c r="I53" s="1030"/>
      <c r="J53" s="1030"/>
      <c r="K53" s="1030"/>
      <c r="L53" s="1030"/>
      <c r="M53" s="1030"/>
      <c r="N53" s="1029"/>
      <c r="O53" s="1028"/>
    </row>
    <row r="54" spans="2:15" ht="15" x14ac:dyDescent="0.25">
      <c r="B54" s="1033"/>
      <c r="C54" s="1035" t="s">
        <v>618</v>
      </c>
      <c r="D54" s="1031"/>
      <c r="E54" s="1034" t="s">
        <v>617</v>
      </c>
      <c r="F54" s="1034"/>
      <c r="G54" s="1034"/>
      <c r="H54" s="1034"/>
      <c r="I54" s="1034"/>
      <c r="J54" s="1034"/>
      <c r="K54" s="1030"/>
      <c r="L54" s="1030"/>
      <c r="M54" s="1030"/>
      <c r="N54" s="1029"/>
      <c r="O54" s="1028"/>
    </row>
    <row r="55" spans="2:15" ht="3" customHeight="1" x14ac:dyDescent="0.25">
      <c r="B55" s="1033"/>
      <c r="C55" s="1035"/>
      <c r="D55" s="1031"/>
      <c r="E55" s="1034"/>
      <c r="F55" s="1034"/>
      <c r="G55" s="1034"/>
      <c r="H55" s="1034"/>
      <c r="I55" s="1034"/>
      <c r="J55" s="1034"/>
      <c r="K55" s="1030"/>
      <c r="L55" s="1030"/>
      <c r="M55" s="1030"/>
      <c r="N55" s="1029"/>
      <c r="O55" s="1028"/>
    </row>
    <row r="56" spans="2:15" ht="15" x14ac:dyDescent="0.25">
      <c r="B56" s="1033"/>
      <c r="C56" s="1035" t="s">
        <v>616</v>
      </c>
      <c r="D56" s="1018"/>
      <c r="E56" s="1034" t="s">
        <v>615</v>
      </c>
      <c r="F56" s="1039"/>
      <c r="G56" s="1039"/>
      <c r="H56" s="1039"/>
      <c r="I56" s="1039"/>
      <c r="J56" s="1039"/>
      <c r="K56" s="1038"/>
      <c r="L56" s="1038"/>
      <c r="M56" s="1038"/>
      <c r="N56" s="1037"/>
    </row>
    <row r="57" spans="2:15" ht="3" customHeight="1" x14ac:dyDescent="0.25">
      <c r="B57" s="1033"/>
      <c r="C57" s="1035"/>
      <c r="D57" s="1031"/>
      <c r="E57" s="1034"/>
      <c r="F57" s="1034"/>
      <c r="G57" s="1034"/>
      <c r="H57" s="1034"/>
      <c r="I57" s="1034"/>
      <c r="J57" s="1034"/>
      <c r="K57" s="1030"/>
      <c r="L57" s="1030"/>
      <c r="M57" s="1030"/>
      <c r="N57" s="1029"/>
      <c r="O57" s="1028"/>
    </row>
    <row r="58" spans="2:15" ht="15" x14ac:dyDescent="0.25">
      <c r="B58" s="1033"/>
      <c r="C58" s="1035" t="s">
        <v>614</v>
      </c>
      <c r="D58" s="1031"/>
      <c r="E58" s="1034" t="s">
        <v>613</v>
      </c>
      <c r="F58" s="1034"/>
      <c r="G58" s="1034"/>
      <c r="H58" s="1034"/>
      <c r="I58" s="1034"/>
      <c r="J58" s="1034"/>
      <c r="K58" s="1030"/>
      <c r="L58" s="1030"/>
      <c r="M58" s="1030"/>
      <c r="N58" s="1029"/>
      <c r="O58" s="1022"/>
    </row>
    <row r="59" spans="2:15" ht="3" customHeight="1" x14ac:dyDescent="0.25">
      <c r="B59" s="1033"/>
      <c r="C59" s="1035"/>
      <c r="D59" s="1031"/>
      <c r="E59" s="1034"/>
      <c r="F59" s="1034"/>
      <c r="G59" s="1034"/>
      <c r="H59" s="1034"/>
      <c r="I59" s="1034"/>
      <c r="J59" s="1034"/>
      <c r="K59" s="1030"/>
      <c r="L59" s="1030"/>
      <c r="M59" s="1030"/>
      <c r="N59" s="1029"/>
      <c r="O59" s="1028"/>
    </row>
    <row r="60" spans="2:15" ht="15" x14ac:dyDescent="0.25">
      <c r="B60" s="1033"/>
      <c r="C60" s="1035" t="s">
        <v>612</v>
      </c>
      <c r="D60" s="1031"/>
      <c r="E60" s="1034" t="s">
        <v>611</v>
      </c>
      <c r="F60" s="1034"/>
      <c r="G60" s="1034"/>
      <c r="H60" s="1034"/>
      <c r="I60" s="1034"/>
      <c r="J60" s="1034"/>
      <c r="K60" s="1030"/>
      <c r="L60" s="1030"/>
      <c r="M60" s="1030"/>
      <c r="N60" s="1029"/>
      <c r="O60" s="1028"/>
    </row>
    <row r="61" spans="2:15" ht="3" customHeight="1" x14ac:dyDescent="0.25">
      <c r="B61" s="1033"/>
      <c r="C61" s="1035"/>
      <c r="D61" s="1031"/>
      <c r="E61" s="1034"/>
      <c r="F61" s="1034"/>
      <c r="G61" s="1034"/>
      <c r="H61" s="1034"/>
      <c r="I61" s="1034"/>
      <c r="J61" s="1034"/>
      <c r="K61" s="1030"/>
      <c r="L61" s="1030"/>
      <c r="M61" s="1030"/>
      <c r="N61" s="1029"/>
      <c r="O61" s="1028"/>
    </row>
    <row r="62" spans="2:15" ht="15" x14ac:dyDescent="0.25">
      <c r="B62" s="1033"/>
      <c r="C62" s="1035" t="s">
        <v>610</v>
      </c>
      <c r="D62" s="1031"/>
      <c r="E62" s="1034" t="s">
        <v>609</v>
      </c>
      <c r="F62" s="1034"/>
      <c r="G62" s="1034"/>
      <c r="H62" s="1034"/>
      <c r="I62" s="1034"/>
      <c r="J62" s="1034"/>
      <c r="K62" s="1030"/>
      <c r="L62" s="1030"/>
      <c r="M62" s="1030"/>
      <c r="N62" s="1029"/>
      <c r="O62" s="1028"/>
    </row>
    <row r="63" spans="2:15" ht="15" x14ac:dyDescent="0.25">
      <c r="B63" s="1033"/>
      <c r="C63" s="1035"/>
      <c r="D63" s="1031"/>
      <c r="E63" s="1034" t="s">
        <v>608</v>
      </c>
      <c r="F63" s="1034"/>
      <c r="G63" s="1034"/>
      <c r="H63" s="1034"/>
      <c r="I63" s="1034"/>
      <c r="J63" s="1034"/>
      <c r="K63" s="1030"/>
      <c r="L63" s="1030"/>
      <c r="M63" s="1030"/>
      <c r="N63" s="1029"/>
      <c r="O63" s="1028"/>
    </row>
    <row r="64" spans="2:15" ht="3" customHeight="1" x14ac:dyDescent="0.25">
      <c r="B64" s="1033"/>
      <c r="C64" s="1035"/>
      <c r="D64" s="1031"/>
      <c r="E64" s="1034"/>
      <c r="F64" s="1034"/>
      <c r="G64" s="1034"/>
      <c r="H64" s="1034"/>
      <c r="I64" s="1034"/>
      <c r="J64" s="1034"/>
      <c r="K64" s="1030"/>
      <c r="L64" s="1030"/>
      <c r="M64" s="1030"/>
      <c r="N64" s="1029"/>
      <c r="O64" s="1028"/>
    </row>
    <row r="65" spans="2:15" ht="15" x14ac:dyDescent="0.25">
      <c r="B65" s="1033"/>
      <c r="C65" s="1035" t="s">
        <v>607</v>
      </c>
      <c r="D65" s="1031"/>
      <c r="E65" s="1034" t="s">
        <v>606</v>
      </c>
      <c r="F65" s="1034"/>
      <c r="G65" s="1034"/>
      <c r="H65" s="1034"/>
      <c r="I65" s="1034"/>
      <c r="J65" s="1034"/>
      <c r="K65" s="1030"/>
      <c r="L65" s="1030"/>
      <c r="M65" s="1030"/>
      <c r="N65" s="1029"/>
      <c r="O65" s="1028"/>
    </row>
    <row r="66" spans="2:15" ht="15" x14ac:dyDescent="0.25">
      <c r="B66" s="1033"/>
      <c r="C66" s="1035"/>
      <c r="D66" s="1031"/>
      <c r="E66" s="1034" t="s">
        <v>605</v>
      </c>
      <c r="F66" s="1034"/>
      <c r="G66" s="1034"/>
      <c r="H66" s="1034"/>
      <c r="I66" s="1034"/>
      <c r="J66" s="1034"/>
      <c r="K66" s="1030"/>
      <c r="L66" s="1030"/>
      <c r="M66" s="1030"/>
      <c r="N66" s="1029"/>
      <c r="O66" s="1028"/>
    </row>
    <row r="67" spans="2:15" ht="15" x14ac:dyDescent="0.25">
      <c r="B67" s="1033"/>
      <c r="C67" s="1035"/>
      <c r="D67" s="1031"/>
      <c r="E67" s="1034" t="s">
        <v>604</v>
      </c>
      <c r="F67" s="1034"/>
      <c r="G67" s="1034"/>
      <c r="H67" s="1034"/>
      <c r="I67" s="1034"/>
      <c r="J67" s="1034"/>
      <c r="K67" s="1030"/>
      <c r="L67" s="1030"/>
      <c r="M67" s="1030"/>
      <c r="N67" s="1029"/>
      <c r="O67" s="1028"/>
    </row>
    <row r="68" spans="2:15" ht="3" customHeight="1" x14ac:dyDescent="0.25">
      <c r="B68" s="1033"/>
      <c r="C68" s="1035"/>
      <c r="D68" s="1031"/>
      <c r="E68" s="1034"/>
      <c r="F68" s="1034"/>
      <c r="G68" s="1034"/>
      <c r="H68" s="1034"/>
      <c r="I68" s="1034"/>
      <c r="J68" s="1034"/>
      <c r="K68" s="1030"/>
      <c r="L68" s="1030"/>
      <c r="M68" s="1030"/>
      <c r="N68" s="1029"/>
      <c r="O68" s="1028"/>
    </row>
    <row r="69" spans="2:15" ht="15" x14ac:dyDescent="0.25">
      <c r="B69" s="1033"/>
      <c r="C69" s="1035" t="s">
        <v>603</v>
      </c>
      <c r="D69" s="1031"/>
      <c r="E69" s="1034" t="s">
        <v>602</v>
      </c>
      <c r="F69" s="1034"/>
      <c r="G69" s="1034"/>
      <c r="H69" s="1034"/>
      <c r="I69" s="1034"/>
      <c r="J69" s="1034"/>
      <c r="K69" s="1030"/>
      <c r="L69" s="1030"/>
      <c r="M69" s="1030"/>
      <c r="N69" s="1029"/>
      <c r="O69" s="1028"/>
    </row>
    <row r="70" spans="2:15" ht="3" customHeight="1" x14ac:dyDescent="0.25">
      <c r="B70" s="1033"/>
      <c r="C70" s="1035"/>
      <c r="D70" s="1031"/>
      <c r="E70" s="1034"/>
      <c r="F70" s="1034"/>
      <c r="G70" s="1034"/>
      <c r="H70" s="1034"/>
      <c r="I70" s="1034"/>
      <c r="J70" s="1034"/>
      <c r="K70" s="1030"/>
      <c r="L70" s="1030"/>
      <c r="M70" s="1030"/>
      <c r="N70" s="1029"/>
      <c r="O70" s="1028"/>
    </row>
    <row r="71" spans="2:15" ht="15" x14ac:dyDescent="0.25">
      <c r="B71" s="1033"/>
      <c r="C71" s="1035" t="s">
        <v>601</v>
      </c>
      <c r="D71" s="1031"/>
      <c r="E71" s="1034" t="s">
        <v>600</v>
      </c>
      <c r="F71" s="1034"/>
      <c r="G71" s="1034"/>
      <c r="H71" s="1034"/>
      <c r="I71" s="1034"/>
      <c r="J71" s="1034"/>
      <c r="K71" s="1030"/>
      <c r="L71" s="1030"/>
      <c r="M71" s="1030"/>
      <c r="N71" s="1029"/>
      <c r="O71" s="1028"/>
    </row>
    <row r="72" spans="2:15" ht="15" x14ac:dyDescent="0.25">
      <c r="B72" s="1033"/>
      <c r="C72" s="1035"/>
      <c r="D72" s="1031"/>
      <c r="E72" s="1034" t="s">
        <v>599</v>
      </c>
      <c r="F72" s="1034"/>
      <c r="G72" s="1034"/>
      <c r="H72" s="1034"/>
      <c r="I72" s="1034"/>
      <c r="J72" s="1034"/>
      <c r="K72" s="1030"/>
      <c r="L72" s="1030"/>
      <c r="M72" s="1030"/>
      <c r="N72" s="1029"/>
      <c r="O72" s="1028"/>
    </row>
    <row r="73" spans="2:15" ht="3" customHeight="1" x14ac:dyDescent="0.25">
      <c r="B73" s="1033"/>
      <c r="C73" s="1035"/>
      <c r="D73" s="1031"/>
      <c r="E73" s="1034"/>
      <c r="F73" s="1034"/>
      <c r="G73" s="1034"/>
      <c r="H73" s="1034"/>
      <c r="I73" s="1034"/>
      <c r="J73" s="1034"/>
      <c r="K73" s="1030"/>
      <c r="L73" s="1030"/>
      <c r="M73" s="1030"/>
      <c r="N73" s="1029"/>
      <c r="O73" s="1028"/>
    </row>
    <row r="74" spans="2:15" ht="15" x14ac:dyDescent="0.25">
      <c r="B74" s="1033"/>
      <c r="C74" s="1035" t="s">
        <v>598</v>
      </c>
      <c r="D74" s="1031"/>
      <c r="E74" s="1034" t="s">
        <v>597</v>
      </c>
      <c r="F74" s="1034"/>
      <c r="G74" s="1034"/>
      <c r="H74" s="1034"/>
      <c r="I74" s="1034"/>
      <c r="J74" s="1034"/>
      <c r="K74" s="1030"/>
      <c r="L74" s="1030"/>
      <c r="M74" s="1030"/>
      <c r="N74" s="1029"/>
      <c r="O74" s="1028"/>
    </row>
    <row r="75" spans="2:15" ht="3" customHeight="1" x14ac:dyDescent="0.25">
      <c r="B75" s="1033"/>
      <c r="C75" s="1035"/>
      <c r="D75" s="1031"/>
      <c r="E75" s="1034"/>
      <c r="F75" s="1034"/>
      <c r="G75" s="1034"/>
      <c r="H75" s="1034"/>
      <c r="I75" s="1034"/>
      <c r="J75" s="1034"/>
      <c r="K75" s="1030"/>
      <c r="L75" s="1030"/>
      <c r="M75" s="1030"/>
      <c r="N75" s="1029"/>
      <c r="O75" s="1028"/>
    </row>
    <row r="76" spans="2:15" ht="15" x14ac:dyDescent="0.25">
      <c r="B76" s="1033"/>
      <c r="C76" s="1035" t="s">
        <v>596</v>
      </c>
      <c r="D76" s="1031"/>
      <c r="E76" s="1034" t="s">
        <v>595</v>
      </c>
      <c r="F76" s="1034"/>
      <c r="G76" s="1034"/>
      <c r="H76" s="1034"/>
      <c r="I76" s="1034"/>
      <c r="J76" s="1034"/>
      <c r="K76" s="1030"/>
      <c r="L76" s="1030"/>
      <c r="M76" s="1030"/>
      <c r="N76" s="1029"/>
      <c r="O76" s="1028"/>
    </row>
    <row r="77" spans="2:15" ht="15" x14ac:dyDescent="0.25">
      <c r="B77" s="1033"/>
      <c r="C77" s="1035"/>
      <c r="D77" s="1031"/>
      <c r="E77" s="1034" t="s">
        <v>594</v>
      </c>
      <c r="F77" s="1034"/>
      <c r="G77" s="1034"/>
      <c r="H77" s="1034"/>
      <c r="I77" s="1034"/>
      <c r="J77" s="1034"/>
      <c r="K77" s="1030"/>
      <c r="L77" s="1030"/>
      <c r="M77" s="1030"/>
      <c r="N77" s="1029"/>
      <c r="O77" s="1028"/>
    </row>
    <row r="78" spans="2:15" ht="15" x14ac:dyDescent="0.25">
      <c r="B78" s="1033"/>
      <c r="C78" s="1035"/>
      <c r="D78" s="1031"/>
      <c r="E78" s="1034" t="s">
        <v>593</v>
      </c>
      <c r="F78" s="1034"/>
      <c r="G78" s="1034"/>
      <c r="H78" s="1034"/>
      <c r="I78" s="1034"/>
      <c r="J78" s="1034"/>
      <c r="K78" s="1030"/>
      <c r="L78" s="1030"/>
      <c r="M78" s="1030"/>
      <c r="N78" s="1029"/>
      <c r="O78" s="1028"/>
    </row>
    <row r="79" spans="2:15" ht="3" customHeight="1" x14ac:dyDescent="0.25">
      <c r="B79" s="1033"/>
      <c r="C79" s="1035"/>
      <c r="D79" s="1036"/>
      <c r="E79" s="1034"/>
      <c r="F79" s="1034"/>
      <c r="G79" s="1034"/>
      <c r="H79" s="1034"/>
      <c r="I79" s="1034"/>
      <c r="J79" s="1034"/>
      <c r="K79" s="1030"/>
      <c r="L79" s="1030"/>
      <c r="M79" s="1030"/>
      <c r="N79" s="1029"/>
      <c r="O79" s="1028"/>
    </row>
    <row r="80" spans="2:15" ht="15" x14ac:dyDescent="0.25">
      <c r="B80" s="1033"/>
      <c r="C80" s="1035" t="s">
        <v>592</v>
      </c>
      <c r="D80" s="1036"/>
      <c r="E80" s="1034" t="s">
        <v>591</v>
      </c>
      <c r="F80" s="1034"/>
      <c r="G80" s="1034"/>
      <c r="H80" s="1034"/>
      <c r="I80" s="1034"/>
      <c r="J80" s="1034"/>
      <c r="K80" s="1030"/>
      <c r="L80" s="1030"/>
      <c r="M80" s="1030"/>
      <c r="N80" s="1029"/>
      <c r="O80" s="1028"/>
    </row>
    <row r="81" spans="1:15" ht="15" x14ac:dyDescent="0.25">
      <c r="B81" s="1033"/>
      <c r="C81" s="1035"/>
      <c r="D81" s="1031"/>
      <c r="E81" s="1034" t="s">
        <v>590</v>
      </c>
      <c r="F81" s="1034"/>
      <c r="G81" s="1034"/>
      <c r="H81" s="1034"/>
      <c r="I81" s="1034"/>
      <c r="J81" s="1034"/>
      <c r="K81" s="1030"/>
      <c r="L81" s="1030"/>
      <c r="M81" s="1030"/>
      <c r="N81" s="1029"/>
      <c r="O81" s="1028"/>
    </row>
    <row r="82" spans="1:15" ht="3" customHeight="1" x14ac:dyDescent="0.25">
      <c r="B82" s="1033"/>
      <c r="C82" s="1035"/>
      <c r="D82" s="1036"/>
      <c r="E82" s="1034"/>
      <c r="F82" s="1034"/>
      <c r="G82" s="1034"/>
      <c r="H82" s="1034"/>
      <c r="I82" s="1034"/>
      <c r="J82" s="1034"/>
      <c r="K82" s="1030"/>
      <c r="L82" s="1030"/>
      <c r="M82" s="1030"/>
      <c r="N82" s="1029"/>
      <c r="O82" s="1028"/>
    </row>
    <row r="83" spans="1:15" ht="15" x14ac:dyDescent="0.25">
      <c r="B83" s="1033"/>
      <c r="C83" s="1035" t="s">
        <v>589</v>
      </c>
      <c r="D83" s="1036"/>
      <c r="E83" s="1034" t="s">
        <v>588</v>
      </c>
      <c r="F83" s="1034"/>
      <c r="G83" s="1034"/>
      <c r="H83" s="1034"/>
      <c r="I83" s="1034"/>
      <c r="J83" s="1034"/>
      <c r="K83" s="1030"/>
      <c r="L83" s="1030"/>
      <c r="M83" s="1030"/>
      <c r="N83" s="1029"/>
      <c r="O83" s="1028"/>
    </row>
    <row r="84" spans="1:15" ht="3" customHeight="1" x14ac:dyDescent="0.25">
      <c r="B84" s="1033"/>
      <c r="C84" s="1035"/>
      <c r="D84" s="1031"/>
      <c r="E84" s="1034"/>
      <c r="F84" s="1034"/>
      <c r="G84" s="1034"/>
      <c r="H84" s="1034"/>
      <c r="I84" s="1034"/>
      <c r="J84" s="1034"/>
      <c r="K84" s="1030"/>
      <c r="L84" s="1030"/>
      <c r="M84" s="1030"/>
      <c r="N84" s="1029"/>
      <c r="O84" s="1028"/>
    </row>
    <row r="85" spans="1:15" ht="15" x14ac:dyDescent="0.25">
      <c r="B85" s="1033"/>
      <c r="C85" s="1035" t="s">
        <v>587</v>
      </c>
      <c r="D85" s="1031"/>
      <c r="E85" s="1034" t="s">
        <v>586</v>
      </c>
      <c r="F85" s="1034"/>
      <c r="G85" s="1034"/>
      <c r="H85" s="1034"/>
      <c r="I85" s="1034"/>
      <c r="J85" s="1034"/>
      <c r="K85" s="1030"/>
      <c r="L85" s="1030"/>
      <c r="M85" s="1030"/>
      <c r="N85" s="1029"/>
      <c r="O85" s="1022"/>
    </row>
    <row r="86" spans="1:15" ht="3" customHeight="1" x14ac:dyDescent="0.25">
      <c r="B86" s="1033"/>
      <c r="C86" s="1032"/>
      <c r="D86" s="1031"/>
      <c r="E86" s="1030"/>
      <c r="F86" s="1030"/>
      <c r="G86" s="1030"/>
      <c r="H86" s="1030"/>
      <c r="I86" s="1030"/>
      <c r="J86" s="1030"/>
      <c r="K86" s="1030"/>
      <c r="L86" s="1030"/>
      <c r="M86" s="1030"/>
      <c r="N86" s="1029"/>
      <c r="O86" s="1028"/>
    </row>
    <row r="87" spans="1:15" ht="4.5" customHeight="1" thickBot="1" x14ac:dyDescent="0.25">
      <c r="B87" s="1027"/>
      <c r="C87" s="1026"/>
      <c r="D87" s="1025"/>
      <c r="E87" s="1024"/>
      <c r="F87" s="1024"/>
      <c r="G87" s="1024"/>
      <c r="H87" s="1024"/>
      <c r="I87" s="1024"/>
      <c r="J87" s="1024"/>
      <c r="K87" s="1024"/>
      <c r="L87" s="1024"/>
      <c r="M87" s="1024"/>
      <c r="N87" s="1023"/>
      <c r="O87" s="1022"/>
    </row>
    <row r="88" spans="1:15" ht="19.5" x14ac:dyDescent="0.4">
      <c r="B88" s="1018"/>
      <c r="C88" s="1295" t="s">
        <v>585</v>
      </c>
      <c r="D88" s="1295"/>
      <c r="E88" s="1295"/>
      <c r="F88" s="1295"/>
      <c r="G88" s="1295"/>
      <c r="H88" s="1295"/>
      <c r="I88" s="1295"/>
      <c r="J88" s="1295"/>
      <c r="K88" s="1295"/>
      <c r="L88" s="1295"/>
      <c r="M88" s="1295"/>
      <c r="N88" s="1295"/>
      <c r="O88" s="1022"/>
    </row>
    <row r="89" spans="1:15" ht="23.25" x14ac:dyDescent="0.35">
      <c r="C89" s="1016"/>
      <c r="D89" s="1021"/>
      <c r="E89" s="1020"/>
      <c r="G89" s="1019"/>
      <c r="I89" s="1018"/>
      <c r="J89" s="1018"/>
      <c r="K89" s="1018"/>
      <c r="L89" s="1018"/>
      <c r="M89" s="1018"/>
      <c r="N89" s="1018"/>
      <c r="O89" s="1014"/>
    </row>
    <row r="90" spans="1:15" ht="23.25" x14ac:dyDescent="0.35">
      <c r="C90" s="1016"/>
      <c r="D90" s="1021"/>
      <c r="E90" s="1020"/>
      <c r="G90" s="1019"/>
      <c r="I90" s="1018"/>
      <c r="J90" s="1018"/>
      <c r="K90" s="1018"/>
      <c r="L90" s="1018"/>
      <c r="M90" s="1018"/>
      <c r="N90" s="1018"/>
      <c r="O90" s="1014"/>
    </row>
    <row r="91" spans="1:15" ht="14.25" x14ac:dyDescent="0.2">
      <c r="A91" s="1017"/>
      <c r="B91" s="1016"/>
      <c r="C91" s="1014"/>
      <c r="D91" s="1015"/>
      <c r="E91" s="1015"/>
      <c r="F91" s="1014"/>
      <c r="G91" s="1014"/>
      <c r="H91" s="1014"/>
      <c r="I91" s="1014"/>
      <c r="J91" s="1014"/>
      <c r="K91" s="1013"/>
      <c r="L91" s="1012"/>
      <c r="M91" s="1011"/>
    </row>
  </sheetData>
  <sheetProtection sheet="1" objects="1" scenarios="1" selectLockedCells="1" selectUnlockedCells="1"/>
  <mergeCells count="10">
    <mergeCell ref="D16:N17"/>
    <mergeCell ref="D29:N30"/>
    <mergeCell ref="H38:N40"/>
    <mergeCell ref="C88:N88"/>
    <mergeCell ref="E24:F24"/>
    <mergeCell ref="G24:H24"/>
    <mergeCell ref="I24:J24"/>
    <mergeCell ref="E25:F25"/>
    <mergeCell ref="G25:H25"/>
    <mergeCell ref="I25:J25"/>
  </mergeCells>
  <printOptions horizontalCentered="1"/>
  <pageMargins left="0.3" right="0.3" top="0.28000000000000003" bottom="0.18" header="0.25" footer="0.23"/>
  <pageSetup scale="72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0"/>
  <sheetViews>
    <sheetView tabSelected="1" zoomScaleNormal="100" workbookViewId="0">
      <selection activeCell="G14" sqref="G14"/>
    </sheetView>
  </sheetViews>
  <sheetFormatPr defaultRowHeight="11.25" x14ac:dyDescent="0.2"/>
  <cols>
    <col min="1" max="1" width="5.7109375" style="1138" customWidth="1"/>
    <col min="2" max="4" width="34.42578125" style="1138" customWidth="1"/>
    <col min="5" max="5" width="5.7109375" style="1138" customWidth="1"/>
    <col min="6" max="6" width="2.7109375" style="1138" customWidth="1"/>
    <col min="7" max="8" width="9.140625" style="1138"/>
    <col min="9" max="9" width="11.140625" style="1138" customWidth="1"/>
    <col min="10" max="10" width="3.140625" style="1138" customWidth="1"/>
    <col min="11" max="12" width="9.140625" style="1138"/>
    <col min="13" max="13" width="13" style="1138" customWidth="1"/>
    <col min="14" max="16384" width="9.140625" style="1138"/>
  </cols>
  <sheetData>
    <row r="1" spans="1:5" ht="16.5" customHeight="1" x14ac:dyDescent="0.2"/>
    <row r="2" spans="1:5" ht="24.75" customHeight="1" thickBot="1" x14ac:dyDescent="0.4">
      <c r="B2" s="1298"/>
      <c r="C2" s="1299"/>
      <c r="D2" s="1299"/>
    </row>
    <row r="3" spans="1:5" ht="27.75" customHeight="1" x14ac:dyDescent="0.2">
      <c r="A3" s="1146"/>
      <c r="B3" s="1300" t="s">
        <v>838</v>
      </c>
      <c r="C3" s="1301"/>
      <c r="D3" s="1302"/>
      <c r="E3" s="1192"/>
    </row>
    <row r="4" spans="1:5" ht="13.35" customHeight="1" thickBot="1" x14ac:dyDescent="0.25">
      <c r="A4" s="1146"/>
      <c r="B4" s="1303"/>
      <c r="C4" s="1232"/>
      <c r="D4" s="1304"/>
    </row>
    <row r="5" spans="1:5" ht="13.35" customHeight="1" x14ac:dyDescent="0.3">
      <c r="A5" s="1146"/>
      <c r="B5" s="1154" t="s">
        <v>837</v>
      </c>
      <c r="C5" s="1157" t="s">
        <v>836</v>
      </c>
      <c r="D5" s="1154" t="s">
        <v>835</v>
      </c>
    </row>
    <row r="6" spans="1:5" ht="13.35" customHeight="1" x14ac:dyDescent="0.3">
      <c r="A6" s="1146"/>
      <c r="B6" s="1163" t="s">
        <v>739</v>
      </c>
      <c r="C6" s="1157" t="s">
        <v>834</v>
      </c>
      <c r="D6" s="1154" t="s">
        <v>833</v>
      </c>
    </row>
    <row r="7" spans="1:5" ht="14.25" customHeight="1" x14ac:dyDescent="0.3">
      <c r="A7" s="1146"/>
      <c r="B7" s="1148" t="s">
        <v>832</v>
      </c>
      <c r="C7" s="1191" t="s">
        <v>792</v>
      </c>
      <c r="D7" s="1163" t="s">
        <v>699</v>
      </c>
    </row>
    <row r="8" spans="1:5" ht="14.25" customHeight="1" x14ac:dyDescent="0.3">
      <c r="A8" s="1146"/>
      <c r="B8" s="1147" t="s">
        <v>831</v>
      </c>
      <c r="C8" s="1157" t="s">
        <v>697</v>
      </c>
      <c r="D8" s="1190" t="s">
        <v>830</v>
      </c>
    </row>
    <row r="9" spans="1:5" ht="13.35" customHeight="1" x14ac:dyDescent="0.2">
      <c r="A9" s="1146"/>
      <c r="B9" s="1147" t="s">
        <v>829</v>
      </c>
      <c r="C9" s="1155" t="s">
        <v>694</v>
      </c>
      <c r="D9" s="1189" t="s">
        <v>828</v>
      </c>
    </row>
    <row r="10" spans="1:5" ht="15" customHeight="1" x14ac:dyDescent="0.2">
      <c r="A10" s="1146"/>
      <c r="B10" s="1147" t="s">
        <v>827</v>
      </c>
      <c r="C10" s="1151" t="s">
        <v>691</v>
      </c>
      <c r="D10" s="1189" t="s">
        <v>826</v>
      </c>
    </row>
    <row r="11" spans="1:5" ht="13.35" customHeight="1" x14ac:dyDescent="0.2">
      <c r="A11" s="1146"/>
      <c r="B11" s="1143" t="s">
        <v>825</v>
      </c>
      <c r="C11" s="1151" t="s">
        <v>688</v>
      </c>
      <c r="D11" s="1188" t="s">
        <v>824</v>
      </c>
    </row>
    <row r="12" spans="1:5" ht="13.35" customHeight="1" thickBot="1" x14ac:dyDescent="0.25">
      <c r="A12" s="1146"/>
      <c r="B12" s="1152" t="s">
        <v>823</v>
      </c>
      <c r="C12" s="1151" t="s">
        <v>686</v>
      </c>
      <c r="D12" s="1187" t="s">
        <v>822</v>
      </c>
    </row>
    <row r="13" spans="1:5" ht="13.35" customHeight="1" thickBot="1" x14ac:dyDescent="0.35">
      <c r="A13" s="1146"/>
      <c r="B13" s="1147" t="s">
        <v>821</v>
      </c>
      <c r="C13" s="1186" t="s">
        <v>683</v>
      </c>
      <c r="D13" s="1160" t="s">
        <v>820</v>
      </c>
    </row>
    <row r="14" spans="1:5" ht="13.35" customHeight="1" x14ac:dyDescent="0.3">
      <c r="A14" s="1146"/>
      <c r="B14" s="1147" t="s">
        <v>819</v>
      </c>
      <c r="C14" s="1160" t="s">
        <v>818</v>
      </c>
      <c r="D14" s="1163" t="s">
        <v>817</v>
      </c>
    </row>
    <row r="15" spans="1:5" ht="13.35" customHeight="1" x14ac:dyDescent="0.3">
      <c r="A15" s="1146"/>
      <c r="B15" s="1147" t="s">
        <v>816</v>
      </c>
      <c r="C15" s="1157" t="s">
        <v>815</v>
      </c>
      <c r="D15" s="1163" t="s">
        <v>814</v>
      </c>
    </row>
    <row r="16" spans="1:5" ht="13.35" customHeight="1" thickBot="1" x14ac:dyDescent="0.35">
      <c r="A16" s="1146"/>
      <c r="B16" s="1147" t="s">
        <v>813</v>
      </c>
      <c r="C16" s="1157" t="s">
        <v>699</v>
      </c>
      <c r="D16" s="1152" t="s">
        <v>812</v>
      </c>
    </row>
    <row r="17" spans="1:5" ht="13.35" customHeight="1" x14ac:dyDescent="0.3">
      <c r="A17" s="1146"/>
      <c r="B17" s="1165" t="s">
        <v>811</v>
      </c>
      <c r="C17" s="1148" t="s">
        <v>810</v>
      </c>
      <c r="D17" s="1185" t="s">
        <v>809</v>
      </c>
      <c r="E17" s="1162"/>
    </row>
    <row r="18" spans="1:5" ht="13.35" customHeight="1" x14ac:dyDescent="0.3">
      <c r="A18" s="1146"/>
      <c r="B18" s="1163" t="s">
        <v>699</v>
      </c>
      <c r="C18" s="1143" t="s">
        <v>808</v>
      </c>
      <c r="D18" s="1147" t="s">
        <v>807</v>
      </c>
    </row>
    <row r="19" spans="1:5" ht="13.35" customHeight="1" x14ac:dyDescent="0.2">
      <c r="A19" s="1146"/>
      <c r="B19" s="1152" t="s">
        <v>806</v>
      </c>
      <c r="C19" s="1143" t="s">
        <v>805</v>
      </c>
      <c r="D19" s="1148" t="s">
        <v>804</v>
      </c>
    </row>
    <row r="20" spans="1:5" ht="13.35" customHeight="1" x14ac:dyDescent="0.2">
      <c r="A20" s="1146"/>
      <c r="B20" s="1147" t="s">
        <v>803</v>
      </c>
      <c r="C20" s="1167" t="s">
        <v>802</v>
      </c>
      <c r="D20" s="1147" t="s">
        <v>801</v>
      </c>
    </row>
    <row r="21" spans="1:5" ht="13.35" customHeight="1" x14ac:dyDescent="0.2">
      <c r="A21" s="1146"/>
      <c r="B21" s="1147" t="s">
        <v>800</v>
      </c>
      <c r="C21" s="1184" t="s">
        <v>799</v>
      </c>
      <c r="D21" s="1147" t="s">
        <v>798</v>
      </c>
    </row>
    <row r="22" spans="1:5" ht="13.35" customHeight="1" thickBot="1" x14ac:dyDescent="0.3">
      <c r="A22" s="1146"/>
      <c r="B22" s="1180" t="s">
        <v>797</v>
      </c>
      <c r="C22" s="1183"/>
      <c r="D22" s="1167" t="s">
        <v>796</v>
      </c>
    </row>
    <row r="23" spans="1:5" ht="13.35" customHeight="1" x14ac:dyDescent="0.3">
      <c r="A23" s="1146"/>
      <c r="B23" s="1147" t="s">
        <v>795</v>
      </c>
      <c r="C23" s="1160" t="s">
        <v>772</v>
      </c>
      <c r="D23" s="1180" t="s">
        <v>794</v>
      </c>
    </row>
    <row r="24" spans="1:5" ht="13.35" customHeight="1" x14ac:dyDescent="0.3">
      <c r="A24" s="1146"/>
      <c r="B24" s="1147" t="s">
        <v>793</v>
      </c>
      <c r="C24" s="1157" t="s">
        <v>792</v>
      </c>
      <c r="D24" s="1148" t="s">
        <v>791</v>
      </c>
    </row>
    <row r="25" spans="1:5" ht="13.35" customHeight="1" thickBot="1" x14ac:dyDescent="0.25">
      <c r="A25" s="1146"/>
      <c r="B25" s="1147" t="s">
        <v>790</v>
      </c>
      <c r="C25" s="1148" t="s">
        <v>789</v>
      </c>
      <c r="D25" s="1180" t="s">
        <v>788</v>
      </c>
    </row>
    <row r="26" spans="1:5" ht="13.35" customHeight="1" x14ac:dyDescent="0.3">
      <c r="A26" s="1146"/>
      <c r="B26" s="1165" t="s">
        <v>787</v>
      </c>
      <c r="C26" s="1167" t="s">
        <v>786</v>
      </c>
      <c r="D26" s="1038" t="s">
        <v>785</v>
      </c>
      <c r="E26" s="1162"/>
    </row>
    <row r="27" spans="1:5" ht="13.35" customHeight="1" thickBot="1" x14ac:dyDescent="0.35">
      <c r="A27" s="1146"/>
      <c r="B27" s="1163" t="s">
        <v>784</v>
      </c>
      <c r="C27" s="1143" t="s">
        <v>783</v>
      </c>
      <c r="D27" s="1156" t="s">
        <v>782</v>
      </c>
    </row>
    <row r="28" spans="1:5" ht="13.35" customHeight="1" x14ac:dyDescent="0.3">
      <c r="A28" s="1146"/>
      <c r="B28" s="1182" t="s">
        <v>781</v>
      </c>
      <c r="C28" s="1143" t="s">
        <v>780</v>
      </c>
      <c r="D28" s="1165" t="s">
        <v>779</v>
      </c>
    </row>
    <row r="29" spans="1:5" ht="13.35" customHeight="1" x14ac:dyDescent="0.3">
      <c r="A29" s="1146"/>
      <c r="B29" s="1147" t="s">
        <v>778</v>
      </c>
      <c r="C29" s="1150" t="s">
        <v>777</v>
      </c>
      <c r="D29" s="1163" t="s">
        <v>699</v>
      </c>
    </row>
    <row r="30" spans="1:5" ht="13.35" customHeight="1" thickBot="1" x14ac:dyDescent="0.25">
      <c r="A30" s="1146"/>
      <c r="B30" s="1147" t="s">
        <v>776</v>
      </c>
      <c r="C30" s="1181" t="s">
        <v>775</v>
      </c>
      <c r="D30" s="1152" t="s">
        <v>774</v>
      </c>
    </row>
    <row r="31" spans="1:5" ht="13.35" customHeight="1" x14ac:dyDescent="0.3">
      <c r="A31" s="1146"/>
      <c r="B31" s="1147" t="s">
        <v>773</v>
      </c>
      <c r="C31" s="1160" t="s">
        <v>772</v>
      </c>
      <c r="D31" s="1147" t="s">
        <v>771</v>
      </c>
    </row>
    <row r="32" spans="1:5" ht="13.35" customHeight="1" thickBot="1" x14ac:dyDescent="0.35">
      <c r="A32" s="1146"/>
      <c r="B32" s="1156" t="s">
        <v>770</v>
      </c>
      <c r="C32" s="1157" t="s">
        <v>699</v>
      </c>
      <c r="D32" s="1147" t="s">
        <v>769</v>
      </c>
    </row>
    <row r="33" spans="1:13" ht="13.35" customHeight="1" x14ac:dyDescent="0.3">
      <c r="A33" s="1146"/>
      <c r="B33" s="1172" t="s">
        <v>768</v>
      </c>
      <c r="C33" s="1148" t="s">
        <v>767</v>
      </c>
      <c r="D33" s="1180" t="s">
        <v>766</v>
      </c>
      <c r="F33" s="1177"/>
    </row>
    <row r="34" spans="1:13" s="1177" customFormat="1" ht="13.35" customHeight="1" thickBot="1" x14ac:dyDescent="0.35">
      <c r="A34" s="1179"/>
      <c r="B34" s="1163" t="s">
        <v>725</v>
      </c>
      <c r="C34" s="1143" t="s">
        <v>765</v>
      </c>
      <c r="D34" s="1178" t="s">
        <v>764</v>
      </c>
      <c r="E34" s="1138"/>
      <c r="F34" s="1138"/>
      <c r="H34" s="1138"/>
      <c r="I34" s="1138"/>
      <c r="J34" s="1138"/>
      <c r="L34" s="1138"/>
      <c r="M34" s="1138"/>
    </row>
    <row r="35" spans="1:13" ht="13.35" customHeight="1" x14ac:dyDescent="0.3">
      <c r="A35" s="1146"/>
      <c r="B35" s="1152" t="s">
        <v>763</v>
      </c>
      <c r="C35" s="1143" t="s">
        <v>762</v>
      </c>
      <c r="D35" s="1176" t="s">
        <v>761</v>
      </c>
    </row>
    <row r="36" spans="1:13" ht="13.35" customHeight="1" x14ac:dyDescent="0.3">
      <c r="A36" s="1146"/>
      <c r="B36" s="1147" t="s">
        <v>760</v>
      </c>
      <c r="C36" s="1143" t="s">
        <v>759</v>
      </c>
      <c r="D36" s="1176" t="s">
        <v>699</v>
      </c>
    </row>
    <row r="37" spans="1:13" ht="13.35" customHeight="1" thickBot="1" x14ac:dyDescent="0.25">
      <c r="A37" s="1146"/>
      <c r="B37" s="1147" t="s">
        <v>758</v>
      </c>
      <c r="C37" s="1175" t="s">
        <v>757</v>
      </c>
      <c r="D37" s="1152" t="s">
        <v>756</v>
      </c>
    </row>
    <row r="38" spans="1:13" ht="13.35" customHeight="1" x14ac:dyDescent="0.3">
      <c r="A38" s="1146"/>
      <c r="B38" s="1147" t="s">
        <v>755</v>
      </c>
      <c r="C38" s="1160" t="s">
        <v>754</v>
      </c>
      <c r="D38" s="1147" t="s">
        <v>753</v>
      </c>
    </row>
    <row r="39" spans="1:13" ht="13.35" customHeight="1" thickBot="1" x14ac:dyDescent="0.35">
      <c r="A39" s="1146"/>
      <c r="B39" s="1156" t="s">
        <v>752</v>
      </c>
      <c r="C39" s="1174" t="s">
        <v>751</v>
      </c>
      <c r="D39" s="1147" t="s">
        <v>750</v>
      </c>
    </row>
    <row r="40" spans="1:13" ht="13.35" customHeight="1" x14ac:dyDescent="0.3">
      <c r="A40" s="1146"/>
      <c r="B40" s="1172" t="s">
        <v>749</v>
      </c>
      <c r="C40" s="1148" t="s">
        <v>748</v>
      </c>
      <c r="D40" s="1147" t="s">
        <v>747</v>
      </c>
    </row>
    <row r="41" spans="1:13" ht="13.35" customHeight="1" thickBot="1" x14ac:dyDescent="0.35">
      <c r="A41" s="1146"/>
      <c r="B41" s="1163" t="s">
        <v>699</v>
      </c>
      <c r="C41" s="1143" t="s">
        <v>746</v>
      </c>
      <c r="D41" s="1173" t="s">
        <v>745</v>
      </c>
    </row>
    <row r="42" spans="1:13" ht="13.35" customHeight="1" x14ac:dyDescent="0.3">
      <c r="A42" s="1146"/>
      <c r="B42" s="1152" t="s">
        <v>744</v>
      </c>
      <c r="C42" s="1143" t="s">
        <v>743</v>
      </c>
      <c r="D42" s="1172" t="s">
        <v>742</v>
      </c>
    </row>
    <row r="43" spans="1:13" ht="13.35" customHeight="1" x14ac:dyDescent="0.3">
      <c r="A43" s="1146"/>
      <c r="B43" s="1147" t="s">
        <v>741</v>
      </c>
      <c r="C43" s="1143" t="s">
        <v>740</v>
      </c>
      <c r="D43" s="1154" t="s">
        <v>739</v>
      </c>
    </row>
    <row r="44" spans="1:13" ht="13.35" customHeight="1" x14ac:dyDescent="0.2">
      <c r="A44" s="1146"/>
      <c r="B44" s="1147" t="s">
        <v>738</v>
      </c>
      <c r="C44" s="1143" t="s">
        <v>737</v>
      </c>
      <c r="D44" s="1152" t="s">
        <v>736</v>
      </c>
    </row>
    <row r="45" spans="1:13" ht="13.35" customHeight="1" x14ac:dyDescent="0.25">
      <c r="A45" s="1146"/>
      <c r="B45" s="1147" t="s">
        <v>735</v>
      </c>
      <c r="C45" s="1144"/>
      <c r="D45" s="1171" t="s">
        <v>734</v>
      </c>
      <c r="E45" s="1162"/>
    </row>
    <row r="46" spans="1:13" ht="13.35" customHeight="1" thickBot="1" x14ac:dyDescent="0.3">
      <c r="A46" s="1146"/>
      <c r="B46" s="1170" t="s">
        <v>733</v>
      </c>
      <c r="C46" s="1142"/>
      <c r="D46" s="1147" t="s">
        <v>732</v>
      </c>
    </row>
    <row r="47" spans="1:13" ht="13.35" customHeight="1" x14ac:dyDescent="0.3">
      <c r="A47" s="1146"/>
      <c r="B47" s="1165" t="s">
        <v>731</v>
      </c>
      <c r="C47" s="1169" t="s">
        <v>730</v>
      </c>
      <c r="D47" s="1147" t="s">
        <v>729</v>
      </c>
    </row>
    <row r="48" spans="1:13" ht="13.35" customHeight="1" x14ac:dyDescent="0.3">
      <c r="A48" s="1146"/>
      <c r="B48" s="1163" t="s">
        <v>708</v>
      </c>
      <c r="C48" s="1168" t="s">
        <v>728</v>
      </c>
      <c r="D48" s="1167" t="s">
        <v>727</v>
      </c>
    </row>
    <row r="49" spans="1:8" ht="13.35" customHeight="1" x14ac:dyDescent="0.3">
      <c r="A49" s="1146"/>
      <c r="B49" s="1152" t="s">
        <v>726</v>
      </c>
      <c r="C49" s="1157" t="s">
        <v>725</v>
      </c>
      <c r="D49" s="1143" t="s">
        <v>724</v>
      </c>
    </row>
    <row r="50" spans="1:8" ht="13.35" customHeight="1" x14ac:dyDescent="0.2">
      <c r="A50" s="1146"/>
      <c r="B50" s="1147" t="s">
        <v>723</v>
      </c>
      <c r="C50" s="1148" t="s">
        <v>722</v>
      </c>
      <c r="D50" s="1148" t="s">
        <v>721</v>
      </c>
    </row>
    <row r="51" spans="1:8" ht="13.35" customHeight="1" x14ac:dyDescent="0.2">
      <c r="A51" s="1146"/>
      <c r="B51" s="1147" t="s">
        <v>720</v>
      </c>
      <c r="C51" s="1148" t="s">
        <v>719</v>
      </c>
      <c r="D51" s="1147" t="s">
        <v>718</v>
      </c>
      <c r="E51" s="1162"/>
    </row>
    <row r="52" spans="1:8" ht="13.35" customHeight="1" x14ac:dyDescent="0.2">
      <c r="A52" s="1146"/>
      <c r="B52" s="1147" t="s">
        <v>717</v>
      </c>
      <c r="C52" s="1143" t="s">
        <v>716</v>
      </c>
      <c r="D52" s="1147" t="s">
        <v>715</v>
      </c>
    </row>
    <row r="53" spans="1:8" ht="13.35" customHeight="1" thickBot="1" x14ac:dyDescent="0.25">
      <c r="A53" s="1146"/>
      <c r="B53" s="1156" t="s">
        <v>714</v>
      </c>
      <c r="C53" s="1143" t="s">
        <v>713</v>
      </c>
      <c r="D53" s="1166" t="s">
        <v>712</v>
      </c>
      <c r="E53" s="1162"/>
    </row>
    <row r="54" spans="1:8" ht="14.25" customHeight="1" x14ac:dyDescent="0.3">
      <c r="A54" s="1146"/>
      <c r="B54" s="1165" t="s">
        <v>711</v>
      </c>
      <c r="C54" s="1143" t="s">
        <v>710</v>
      </c>
      <c r="D54" s="1147" t="s">
        <v>709</v>
      </c>
      <c r="E54" s="1164"/>
    </row>
    <row r="55" spans="1:8" ht="14.25" customHeight="1" thickBot="1" x14ac:dyDescent="0.35">
      <c r="A55" s="1146"/>
      <c r="B55" s="1163" t="s">
        <v>708</v>
      </c>
      <c r="C55" s="1143" t="s">
        <v>707</v>
      </c>
      <c r="E55" s="1162"/>
    </row>
    <row r="56" spans="1:8" ht="14.25" customHeight="1" x14ac:dyDescent="0.3">
      <c r="A56" s="1146"/>
      <c r="B56" s="1152" t="s">
        <v>706</v>
      </c>
      <c r="C56" s="1161" t="s">
        <v>705</v>
      </c>
      <c r="D56" s="1160" t="s">
        <v>704</v>
      </c>
      <c r="H56" s="1138" t="s">
        <v>703</v>
      </c>
    </row>
    <row r="57" spans="1:8" ht="13.35" customHeight="1" thickBot="1" x14ac:dyDescent="0.35">
      <c r="A57" s="1146"/>
      <c r="B57" s="1147" t="s">
        <v>702</v>
      </c>
      <c r="C57" s="1159"/>
      <c r="D57" s="1157" t="s">
        <v>701</v>
      </c>
    </row>
    <row r="58" spans="1:8" ht="13.35" customHeight="1" x14ac:dyDescent="0.3">
      <c r="A58" s="1146"/>
      <c r="B58" s="1147" t="s">
        <v>700</v>
      </c>
      <c r="C58" s="1158"/>
      <c r="D58" s="1157" t="s">
        <v>699</v>
      </c>
    </row>
    <row r="59" spans="1:8" ht="13.35" customHeight="1" x14ac:dyDescent="0.3">
      <c r="A59" s="1146"/>
      <c r="B59" s="1147" t="s">
        <v>698</v>
      </c>
      <c r="C59" s="1157" t="s">
        <v>697</v>
      </c>
      <c r="D59" s="1148" t="s">
        <v>696</v>
      </c>
    </row>
    <row r="60" spans="1:8" ht="13.35" customHeight="1" thickBot="1" x14ac:dyDescent="0.25">
      <c r="A60" s="1146"/>
      <c r="B60" s="1156" t="s">
        <v>695</v>
      </c>
      <c r="C60" s="1155" t="s">
        <v>694</v>
      </c>
      <c r="D60" s="1143" t="s">
        <v>693</v>
      </c>
    </row>
    <row r="61" spans="1:8" ht="13.35" customHeight="1" x14ac:dyDescent="0.3">
      <c r="A61" s="1146"/>
      <c r="B61" s="1154" t="s">
        <v>692</v>
      </c>
      <c r="C61" s="1151" t="s">
        <v>691</v>
      </c>
      <c r="D61" s="1143" t="s">
        <v>690</v>
      </c>
    </row>
    <row r="62" spans="1:8" ht="13.35" customHeight="1" x14ac:dyDescent="0.3">
      <c r="A62" s="1146"/>
      <c r="B62" s="1153" t="s">
        <v>689</v>
      </c>
      <c r="C62" s="1151" t="s">
        <v>688</v>
      </c>
      <c r="D62" s="1143" t="s">
        <v>677</v>
      </c>
    </row>
    <row r="63" spans="1:8" ht="13.35" customHeight="1" x14ac:dyDescent="0.2">
      <c r="A63" s="1146"/>
      <c r="B63" s="1152" t="s">
        <v>687</v>
      </c>
      <c r="C63" s="1151" t="s">
        <v>686</v>
      </c>
      <c r="D63" s="1143" t="s">
        <v>685</v>
      </c>
    </row>
    <row r="64" spans="1:8" ht="13.5" customHeight="1" x14ac:dyDescent="0.2">
      <c r="A64" s="1146"/>
      <c r="B64" s="1147" t="s">
        <v>684</v>
      </c>
      <c r="C64" s="1149" t="s">
        <v>683</v>
      </c>
      <c r="D64" s="1150" t="s">
        <v>682</v>
      </c>
    </row>
    <row r="65" spans="1:4" ht="12" x14ac:dyDescent="0.2">
      <c r="A65" s="1146"/>
      <c r="B65" s="1147" t="s">
        <v>681</v>
      </c>
      <c r="C65" s="1149" t="s">
        <v>680</v>
      </c>
      <c r="D65" s="1148" t="s">
        <v>679</v>
      </c>
    </row>
    <row r="66" spans="1:4" ht="12.75" x14ac:dyDescent="0.25">
      <c r="A66" s="1146"/>
      <c r="B66" s="1147" t="s">
        <v>678</v>
      </c>
      <c r="C66" s="1144"/>
      <c r="D66" s="1143" t="s">
        <v>677</v>
      </c>
    </row>
    <row r="67" spans="1:4" ht="12.75" x14ac:dyDescent="0.25">
      <c r="A67" s="1146"/>
      <c r="B67" s="1145" t="s">
        <v>676</v>
      </c>
      <c r="C67" s="1144"/>
      <c r="D67" s="1143" t="s">
        <v>675</v>
      </c>
    </row>
    <row r="68" spans="1:4" ht="13.5" thickBot="1" x14ac:dyDescent="0.3">
      <c r="B68" s="1141"/>
      <c r="C68" s="1142"/>
      <c r="D68" s="1141"/>
    </row>
    <row r="69" spans="1:4" ht="12.75" x14ac:dyDescent="0.25">
      <c r="D69" s="1140"/>
    </row>
    <row r="70" spans="1:4" ht="12.75" x14ac:dyDescent="0.25">
      <c r="D70" s="1139"/>
    </row>
  </sheetData>
  <sheetProtection sheet="1" objects="1" scenarios="1"/>
  <mergeCells count="2">
    <mergeCell ref="B2:D2"/>
    <mergeCell ref="B3:D4"/>
  </mergeCells>
  <hyperlinks>
    <hyperlink ref="B67" r:id="rId1" display="wolfs@earthlink.net"/>
    <hyperlink ref="D34" r:id="rId2" display="ricec@aol.com"/>
    <hyperlink ref="D41" r:id="rId3"/>
    <hyperlink ref="B46" r:id="rId4"/>
    <hyperlink ref="C30" r:id="rId5"/>
    <hyperlink ref="C29" r:id="rId6"/>
    <hyperlink ref="C56" r:id="rId7"/>
    <hyperlink ref="C64" r:id="rId8"/>
    <hyperlink ref="C65" r:id="rId9"/>
    <hyperlink ref="C13" r:id="rId10"/>
  </hyperlinks>
  <printOptions horizontalCentered="1" verticalCentered="1"/>
  <pageMargins left="0" right="0" top="0" bottom="0" header="0" footer="0"/>
  <pageSetup scale="84" orientation="portrait" horizontalDpi="4294967293" verticalDpi="300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14-15 Poles</vt:lpstr>
      <vt:lpstr>14-15 Gloves</vt:lpstr>
      <vt:lpstr>14-15 Parts</vt:lpstr>
      <vt:lpstr>14-15 Terms</vt:lpstr>
      <vt:lpstr>US Reps</vt:lpstr>
      <vt:lpstr>'14-15 Gloves'!Print_Area</vt:lpstr>
      <vt:lpstr>'14-15 Parts'!Print_Area</vt:lpstr>
      <vt:lpstr>'14-15 Poles'!Print_Area</vt:lpstr>
      <vt:lpstr>'14-15 Terms'!Print_Area</vt:lpstr>
      <vt:lpstr>'US Reps'!Print_Area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Marty Callahan</cp:lastModifiedBy>
  <cp:lastPrinted>2014-01-16T17:09:38Z</cp:lastPrinted>
  <dcterms:created xsi:type="dcterms:W3CDTF">2013-11-08T16:48:29Z</dcterms:created>
  <dcterms:modified xsi:type="dcterms:W3CDTF">2014-01-16T20:13:55Z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