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210" windowWidth="18465" windowHeight="11730"/>
  </bookViews>
  <sheets>
    <sheet name="2014_15 Helmet Order Form" sheetId="1" r:id="rId1"/>
  </sheets>
  <definedNames>
    <definedName name="_xlnm._FilterDatabase" localSheetId="0" hidden="1">'2014_15 Helmet Order Form'!$N$2:$N$227</definedName>
    <definedName name="_xlnm.Print_Area" localSheetId="0">'2014_15 Helmet Order Form'!$A$1:$M$227</definedName>
    <definedName name="_xlnm.Print_Titles" localSheetId="0">'2014_15 Helmet Order Form'!$2:$15</definedName>
  </definedNames>
  <calcPr calcId="145621" concurrentCalc="0"/>
</workbook>
</file>

<file path=xl/calcChain.xml><?xml version="1.0" encoding="utf-8"?>
<calcChain xmlns="http://schemas.openxmlformats.org/spreadsheetml/2006/main">
  <c r="N88" i="1" l="1"/>
  <c r="N87" i="1"/>
  <c r="N86" i="1"/>
  <c r="N185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3" i="1"/>
  <c r="B44" i="1"/>
  <c r="B45" i="1"/>
  <c r="B46" i="1"/>
  <c r="B47" i="1"/>
  <c r="B48" i="1"/>
  <c r="B49" i="1"/>
  <c r="B50" i="1"/>
  <c r="B51" i="1"/>
  <c r="B52" i="1"/>
  <c r="B53" i="1"/>
  <c r="B54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6" i="1"/>
  <c r="B77" i="1"/>
  <c r="B78" i="1"/>
  <c r="B79" i="1"/>
  <c r="B80" i="1"/>
  <c r="B81" i="1"/>
  <c r="B82" i="1"/>
  <c r="B83" i="1"/>
  <c r="B84" i="1"/>
  <c r="B85" i="1"/>
  <c r="B89" i="1"/>
  <c r="B90" i="1"/>
  <c r="B91" i="1"/>
  <c r="B92" i="1"/>
  <c r="B93" i="1"/>
  <c r="B94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1" i="1"/>
  <c r="B152" i="1"/>
  <c r="B153" i="1"/>
  <c r="B154" i="1"/>
  <c r="B155" i="1"/>
  <c r="B156" i="1"/>
  <c r="B157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8" i="1"/>
  <c r="B219" i="1"/>
  <c r="B220" i="1"/>
  <c r="B221" i="1"/>
  <c r="B222" i="1"/>
  <c r="B223" i="1"/>
  <c r="B224" i="1"/>
  <c r="B225" i="1"/>
  <c r="C227" i="1"/>
  <c r="C226" i="1"/>
  <c r="N19" i="1"/>
  <c r="N95" i="1"/>
  <c r="N158" i="1"/>
  <c r="N18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9" i="1"/>
  <c r="N90" i="1"/>
  <c r="N91" i="1"/>
  <c r="N92" i="1"/>
  <c r="N93" i="1"/>
  <c r="N94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59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60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P187" i="1"/>
  <c r="P189" i="1"/>
  <c r="P190" i="1"/>
  <c r="P77" i="1"/>
  <c r="P78" i="1"/>
  <c r="P79" i="1"/>
  <c r="P80" i="1"/>
  <c r="P81" i="1"/>
  <c r="P82" i="1"/>
  <c r="P83" i="1"/>
  <c r="P84" i="1"/>
  <c r="P85" i="1"/>
  <c r="P89" i="1"/>
  <c r="P90" i="1"/>
  <c r="P91" i="1"/>
  <c r="P92" i="1"/>
  <c r="P93" i="1"/>
  <c r="P94" i="1"/>
  <c r="P96" i="1"/>
  <c r="P97" i="1"/>
  <c r="P98" i="1"/>
  <c r="P76" i="1"/>
  <c r="P20" i="1"/>
  <c r="P21" i="1"/>
  <c r="P22" i="1"/>
  <c r="P23" i="1"/>
  <c r="P24" i="1"/>
  <c r="P25" i="1"/>
  <c r="P26" i="1"/>
  <c r="P27" i="1"/>
  <c r="P28" i="1"/>
  <c r="P29" i="1"/>
  <c r="P33" i="1"/>
  <c r="P34" i="1"/>
  <c r="P35" i="1"/>
  <c r="P36" i="1"/>
  <c r="P37" i="1"/>
  <c r="P38" i="1"/>
  <c r="P30" i="1"/>
  <c r="P31" i="1"/>
  <c r="P32" i="1"/>
  <c r="P39" i="1"/>
  <c r="P40" i="1"/>
  <c r="P41" i="1"/>
  <c r="P49" i="1"/>
  <c r="P50" i="1"/>
  <c r="P51" i="1"/>
  <c r="P43" i="1"/>
  <c r="P44" i="1"/>
  <c r="P45" i="1"/>
  <c r="P46" i="1"/>
  <c r="P47" i="1"/>
  <c r="P48" i="1"/>
  <c r="P52" i="1"/>
  <c r="P53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99" i="1"/>
  <c r="P100" i="1"/>
  <c r="P101" i="1"/>
  <c r="P105" i="1"/>
  <c r="P106" i="1"/>
  <c r="P107" i="1"/>
  <c r="P102" i="1"/>
  <c r="P103" i="1"/>
  <c r="P104" i="1"/>
  <c r="P108" i="1"/>
  <c r="P109" i="1"/>
  <c r="P110" i="1"/>
  <c r="P116" i="1"/>
  <c r="P117" i="1"/>
  <c r="P118" i="1"/>
  <c r="P119" i="1"/>
  <c r="P120" i="1"/>
  <c r="P121" i="1"/>
  <c r="P131" i="1"/>
  <c r="P132" i="1"/>
  <c r="P133" i="1"/>
  <c r="P125" i="1"/>
  <c r="P126" i="1"/>
  <c r="P127" i="1"/>
  <c r="P122" i="1"/>
  <c r="P123" i="1"/>
  <c r="P124" i="1"/>
  <c r="P128" i="1"/>
  <c r="P129" i="1"/>
  <c r="P130" i="1"/>
  <c r="P112" i="1"/>
  <c r="P113" i="1"/>
  <c r="P114" i="1"/>
  <c r="P115" i="1"/>
  <c r="P134" i="1"/>
  <c r="P135" i="1"/>
  <c r="P136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1" i="1"/>
  <c r="P152" i="1"/>
  <c r="P153" i="1"/>
  <c r="P154" i="1"/>
  <c r="P155" i="1"/>
  <c r="P156" i="1"/>
  <c r="P157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6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11" i="1"/>
  <c r="P212" i="1"/>
  <c r="P213" i="1"/>
  <c r="P214" i="1"/>
  <c r="P215" i="1"/>
  <c r="P206" i="1"/>
  <c r="P207" i="1"/>
  <c r="P208" i="1"/>
  <c r="P209" i="1"/>
  <c r="P210" i="1"/>
  <c r="P218" i="1"/>
  <c r="P219" i="1"/>
  <c r="P224" i="1"/>
  <c r="P225" i="1"/>
  <c r="P222" i="1"/>
  <c r="P223" i="1"/>
  <c r="P220" i="1"/>
  <c r="P221" i="1"/>
  <c r="N17" i="1"/>
</calcChain>
</file>

<file path=xl/sharedStrings.xml><?xml version="1.0" encoding="utf-8"?>
<sst xmlns="http://schemas.openxmlformats.org/spreadsheetml/2006/main" count="1221" uniqueCount="306">
  <si>
    <t>P.O. Box 2999
Ketchum, ID  83340
1-800-635-4401
1-208-726-4477
Fax 208-726-6555</t>
  </si>
  <si>
    <t>Customer Name:</t>
  </si>
  <si>
    <t>Ship to Address:</t>
  </si>
  <si>
    <t>Must Arrive By:</t>
  </si>
  <si>
    <t>Order Date:</t>
  </si>
  <si>
    <t>Terms:</t>
  </si>
  <si>
    <t>City:</t>
  </si>
  <si>
    <t>Zip:</t>
  </si>
  <si>
    <t>NO B/O 
(Unavailable Items cancelled)</t>
  </si>
  <si>
    <t>Cancel Date:</t>
  </si>
  <si>
    <t>SHIP COMPLETE 
(Wait until all available)</t>
  </si>
  <si>
    <t>DO NOT SHIP EARLY</t>
  </si>
  <si>
    <t>Ship Via</t>
  </si>
  <si>
    <t>PP/CL</t>
  </si>
  <si>
    <t>Must Arrive By</t>
  </si>
  <si>
    <t>e-mail:</t>
  </si>
  <si>
    <t>MATTE BLACK</t>
  </si>
  <si>
    <t>HOLT</t>
  </si>
  <si>
    <t xml:space="preserve">ADULT SERIES </t>
  </si>
  <si>
    <t xml:space="preserve">JUNIOR SERIES </t>
  </si>
  <si>
    <t>Total</t>
  </si>
  <si>
    <t>Helmet Units</t>
  </si>
  <si>
    <t>State:</t>
  </si>
  <si>
    <t>Req Ship Date</t>
  </si>
  <si>
    <t>Order #</t>
  </si>
  <si>
    <t>Bill to Name:</t>
  </si>
  <si>
    <t>Bill to Customer # :</t>
  </si>
  <si>
    <t>Buyer's Signature:</t>
  </si>
  <si>
    <t>Buyer's Name:</t>
  </si>
  <si>
    <t>Purchase Order # :</t>
  </si>
  <si>
    <t>Ship to Customer # :</t>
  </si>
  <si>
    <t>Phone # :</t>
  </si>
  <si>
    <t>Fax # :</t>
  </si>
  <si>
    <t>MATTE WHITE</t>
  </si>
  <si>
    <t>ALLURE</t>
  </si>
  <si>
    <t>ADULT SERIES (Continued)</t>
  </si>
  <si>
    <t>QTY</t>
  </si>
  <si>
    <t>TTL</t>
  </si>
  <si>
    <t>PART #</t>
  </si>
  <si>
    <t>UPC #</t>
  </si>
  <si>
    <t>SIZE</t>
  </si>
  <si>
    <t>METRIC</t>
  </si>
  <si>
    <t>SHELL COLOR</t>
  </si>
  <si>
    <t>WHSL</t>
  </si>
  <si>
    <t>MSRP</t>
  </si>
  <si>
    <t>MEDIUM</t>
  </si>
  <si>
    <t>LARGE</t>
  </si>
  <si>
    <t>XLARGE</t>
  </si>
  <si>
    <t>SMALL</t>
  </si>
  <si>
    <t>MATTE GUNMETAL</t>
  </si>
  <si>
    <t xml:space="preserve">ZOOM JUNIOR </t>
  </si>
  <si>
    <t>H13-MZMBSM</t>
  </si>
  <si>
    <t>H13-MZMBMD</t>
  </si>
  <si>
    <t>H13-MZMBLG</t>
  </si>
  <si>
    <t>H13-MZMBXL</t>
  </si>
  <si>
    <t xml:space="preserve">NOTE: DISCOUNTS, TERMS AND CONDITIONS MUST BE APPROVED BY SMITH REGIONAL SALES MANAGER   </t>
  </si>
  <si>
    <t>MODEL</t>
  </si>
  <si>
    <t xml:space="preserve">IF YOU REQUIRE A CONFIRMATION PLEASE PROVIDE THE EMAIL ADDRESS THAT CONFIRMATIONS SHOULD BE DIRECTED TO   </t>
  </si>
  <si>
    <t>51-55CM</t>
  </si>
  <si>
    <t>55-59CM</t>
  </si>
  <si>
    <t>59-63CM</t>
  </si>
  <si>
    <t>63-67CM</t>
  </si>
  <si>
    <t>VARIANCE</t>
  </si>
  <si>
    <t>VALENCE</t>
  </si>
  <si>
    <t>SEQUEL</t>
  </si>
  <si>
    <t>MAZE</t>
  </si>
  <si>
    <t xml:space="preserve">ASPECT  </t>
  </si>
  <si>
    <t>ASPECT</t>
  </si>
  <si>
    <t xml:space="preserve">ARRIVAL </t>
  </si>
  <si>
    <t>ARRIVAL</t>
  </si>
  <si>
    <t>XSMALL</t>
  </si>
  <si>
    <t>52-54cm</t>
  </si>
  <si>
    <t>54-56cm</t>
  </si>
  <si>
    <t>56-58cm</t>
  </si>
  <si>
    <t>58-60cm</t>
  </si>
  <si>
    <t>60-62cm</t>
  </si>
  <si>
    <t>YOUTH SMALL</t>
  </si>
  <si>
    <t>48-53CM</t>
  </si>
  <si>
    <t>YOUTH MEDIUM</t>
  </si>
  <si>
    <t>WHITE</t>
  </si>
  <si>
    <t xml:space="preserve">SEQUEL  </t>
  </si>
  <si>
    <t>COBALT</t>
  </si>
  <si>
    <t>CYPRESS</t>
  </si>
  <si>
    <t>FROST ACID</t>
  </si>
  <si>
    <t>METALLIC HAMMER</t>
  </si>
  <si>
    <t>AQUA</t>
  </si>
  <si>
    <t>WHITE BRANCHING OUT</t>
  </si>
  <si>
    <t>H15-VCMBSM</t>
  </si>
  <si>
    <t>H15-VCMBMD</t>
  </si>
  <si>
    <t>H15-VCMBLG</t>
  </si>
  <si>
    <t>H15-VCMBXL</t>
  </si>
  <si>
    <t>H15-VCWTSM</t>
  </si>
  <si>
    <t>H15-VCWTMD</t>
  </si>
  <si>
    <t>H15-VCWTLG</t>
  </si>
  <si>
    <t>H15-VCMCSM</t>
  </si>
  <si>
    <t>MATTE CHARCOAL</t>
  </si>
  <si>
    <t>H15-VCMCMD</t>
  </si>
  <si>
    <t>H15-VCMCLG</t>
  </si>
  <si>
    <t>H15-VCBFSM</t>
  </si>
  <si>
    <t>H15-VCBFMD</t>
  </si>
  <si>
    <t>H15-VCBFLG</t>
  </si>
  <si>
    <t>H15-VCCTSM</t>
  </si>
  <si>
    <t>H15-VCCTMD</t>
  </si>
  <si>
    <t>H15-VCCTLG</t>
  </si>
  <si>
    <t>H15-VCILSM</t>
  </si>
  <si>
    <t>H15-VCILMD</t>
  </si>
  <si>
    <t>H15-VCILLG</t>
  </si>
  <si>
    <t>H15-VCNOSM</t>
  </si>
  <si>
    <t>NEON ORANGE</t>
  </si>
  <si>
    <t>H15-VCNOMD</t>
  </si>
  <si>
    <t>H15-VCNOLG</t>
  </si>
  <si>
    <t>H15-VLKISM</t>
  </si>
  <si>
    <t>BLACK DISCORD</t>
  </si>
  <si>
    <t>H15-VLKIMD</t>
  </si>
  <si>
    <t>H15-VLKILG</t>
  </si>
  <si>
    <t>H15-VLWTSM</t>
  </si>
  <si>
    <t>H15-VLWTMD</t>
  </si>
  <si>
    <t>H15-VLWTLG</t>
  </si>
  <si>
    <t>H15-VLKBSM</t>
  </si>
  <si>
    <t>BLACKBERRY</t>
  </si>
  <si>
    <t>H15-VLKBMD</t>
  </si>
  <si>
    <t>H15-VLKBLG</t>
  </si>
  <si>
    <t>H15-VLAUSM</t>
  </si>
  <si>
    <t>H15-VLAUMD</t>
  </si>
  <si>
    <t>H15-VLAULG</t>
  </si>
  <si>
    <t>H15-SQMBSM</t>
  </si>
  <si>
    <t>H15-SQMBMD</t>
  </si>
  <si>
    <t>H15-SQMBLG</t>
  </si>
  <si>
    <t>H15-SQMBXL</t>
  </si>
  <si>
    <t>H15-SQWTSM</t>
  </si>
  <si>
    <t>H15-SQWTMD</t>
  </si>
  <si>
    <t>H15-SQWTLG</t>
  </si>
  <si>
    <t>H15-SQMCSM</t>
  </si>
  <si>
    <t>H15-SQMCMD</t>
  </si>
  <si>
    <t>H15-SQMCLG</t>
  </si>
  <si>
    <t>H15-SQNOSM</t>
  </si>
  <si>
    <t>H15-SQNOMD</t>
  </si>
  <si>
    <t>H15-SQNOLG</t>
  </si>
  <si>
    <t>H15-SQMHSM</t>
  </si>
  <si>
    <t>H15-SQMHMD</t>
  </si>
  <si>
    <t>H15-SQMHLG</t>
  </si>
  <si>
    <t>H15-SQSHSM</t>
  </si>
  <si>
    <t>SAPPHIRE</t>
  </si>
  <si>
    <t>H15-SQSHMD</t>
  </si>
  <si>
    <t>H15-SQSHLG</t>
  </si>
  <si>
    <t>H15-CAMBSM</t>
  </si>
  <si>
    <t>H15-CAMBMD</t>
  </si>
  <si>
    <t>H15-CAMBLG</t>
  </si>
  <si>
    <t>H15-CAMBXL</t>
  </si>
  <si>
    <t>H15-CAWTSM</t>
  </si>
  <si>
    <t>H15-CAWTMD</t>
  </si>
  <si>
    <t>H15-CAWTLG</t>
  </si>
  <si>
    <t>H15-CAMCSM</t>
  </si>
  <si>
    <t>H15-CAMCMD</t>
  </si>
  <si>
    <t>H15-CAMCLG</t>
  </si>
  <si>
    <t>H15-CACTSM</t>
  </si>
  <si>
    <t>H15-CACTMD</t>
  </si>
  <si>
    <t>H15-CACTLG</t>
  </si>
  <si>
    <t>H15-CACYSM</t>
  </si>
  <si>
    <t>H15-CACYMD</t>
  </si>
  <si>
    <t>H15-CACYLG</t>
  </si>
  <si>
    <t>H15-CAFASM</t>
  </si>
  <si>
    <t>H15-CAFAMD</t>
  </si>
  <si>
    <t>H15-CAFALG</t>
  </si>
  <si>
    <t>H15-CPSBSM</t>
  </si>
  <si>
    <t>METALLIC BLACK</t>
  </si>
  <si>
    <t>H15-CPSBMD</t>
  </si>
  <si>
    <t>H15-CPSBLG</t>
  </si>
  <si>
    <t>H15-CPWTSM</t>
  </si>
  <si>
    <t>H15-CPWTMD</t>
  </si>
  <si>
    <t>H15-CPWTLG</t>
  </si>
  <si>
    <t>H15-CPKBSM</t>
  </si>
  <si>
    <t>H15-CPKBMD</t>
  </si>
  <si>
    <t>H15-CPKBLG</t>
  </si>
  <si>
    <t>H15-CPAUSM</t>
  </si>
  <si>
    <t>H15-CPAUMD</t>
  </si>
  <si>
    <t>H15-CPAULG</t>
  </si>
  <si>
    <t>COMPASS (NEW)</t>
  </si>
  <si>
    <t>CAMBER (NEW)</t>
  </si>
  <si>
    <t>H15-MZBOSM</t>
  </si>
  <si>
    <t>BURNOUT</t>
  </si>
  <si>
    <t>H15-MZBOMD</t>
  </si>
  <si>
    <t>H15-MZBOLG</t>
  </si>
  <si>
    <t>H15-MZWLSM</t>
  </si>
  <si>
    <t>WOOL</t>
  </si>
  <si>
    <t>H15-MZWLMD</t>
  </si>
  <si>
    <t>H15-MZWLLG</t>
  </si>
  <si>
    <t>H15-MZCSSM</t>
  </si>
  <si>
    <t>CHARCOAL STICKFORT</t>
  </si>
  <si>
    <t>H15-MZCSMD</t>
  </si>
  <si>
    <t>H15-MZCSLG</t>
  </si>
  <si>
    <t>H15-MZVFSM</t>
  </si>
  <si>
    <t>BARON VON FANCY</t>
  </si>
  <si>
    <t>H15-MZVFMD</t>
  </si>
  <si>
    <t>H15-MZVFLG</t>
  </si>
  <si>
    <t>H15-MZCYSM</t>
  </si>
  <si>
    <t>CYPRESS CAMO</t>
  </si>
  <si>
    <t>H15-MZCYMD</t>
  </si>
  <si>
    <t>H15-MZCYLG</t>
  </si>
  <si>
    <t>H15-MZSESM</t>
  </si>
  <si>
    <t>SCREAMING EAGLE</t>
  </si>
  <si>
    <t>H15-MZSEMD</t>
  </si>
  <si>
    <t>H15-MZSELG</t>
  </si>
  <si>
    <t>H15-MZLTSM</t>
  </si>
  <si>
    <t>LAGO THORNS</t>
  </si>
  <si>
    <t>H15-MZLTMD</t>
  </si>
  <si>
    <t>H15-MZLTLG</t>
  </si>
  <si>
    <t>H15-ALKISM</t>
  </si>
  <si>
    <t>H15-ALKIMD</t>
  </si>
  <si>
    <t>H15-ALKILG</t>
  </si>
  <si>
    <t>H15-ALWOSM</t>
  </si>
  <si>
    <t>H15-ALWOMD</t>
  </si>
  <si>
    <t>H15-ALWOLG</t>
  </si>
  <si>
    <t>H15-ALMASM</t>
  </si>
  <si>
    <t>MAGENTA</t>
  </si>
  <si>
    <t>H15-ALMAMD</t>
  </si>
  <si>
    <t>H15-ALMALG</t>
  </si>
  <si>
    <t>H15-ALEDSM</t>
  </si>
  <si>
    <t>ELENA DECO</t>
  </si>
  <si>
    <t>H15-ALEDMD</t>
  </si>
  <si>
    <t>H15-ALEDLG</t>
  </si>
  <si>
    <t>H15-ASMCSM</t>
  </si>
  <si>
    <t>H15-ASMCMD</t>
  </si>
  <si>
    <t>H15-ASMCLG</t>
  </si>
  <si>
    <t>H15-ASCTSM</t>
  </si>
  <si>
    <t>H15-ASCTMD</t>
  </si>
  <si>
    <t>H15-ASCTLG</t>
  </si>
  <si>
    <t>H15-ASCYSM</t>
  </si>
  <si>
    <t>H15-ASCYMD</t>
  </si>
  <si>
    <t>H15-ASCYLG</t>
  </si>
  <si>
    <t>H15-ASFISM</t>
  </si>
  <si>
    <t>FIRE</t>
  </si>
  <si>
    <t>H15-ASFIMD</t>
  </si>
  <si>
    <t>H15-ASFILG</t>
  </si>
  <si>
    <t>H15-ARSBSM</t>
  </si>
  <si>
    <t>H15-ARSBMD</t>
  </si>
  <si>
    <t>H15-ARSBLG</t>
  </si>
  <si>
    <t>H15-ARWTSM</t>
  </si>
  <si>
    <t>H15-ARWTMD</t>
  </si>
  <si>
    <t>H15-ARWTLG</t>
  </si>
  <si>
    <t>H15-ARKBSM</t>
  </si>
  <si>
    <t>H15-ARKBMD</t>
  </si>
  <si>
    <t>H15-ARKBLG</t>
  </si>
  <si>
    <t>H15-ARSHSM</t>
  </si>
  <si>
    <t>H15-ARSHMD</t>
  </si>
  <si>
    <t>H15-ARSHLG</t>
  </si>
  <si>
    <t>H15-HLMBXS</t>
  </si>
  <si>
    <t>H15-HLMBSM</t>
  </si>
  <si>
    <t>H15-HLMBMD</t>
  </si>
  <si>
    <t>H15-HLMBLG</t>
  </si>
  <si>
    <t>H15-HLMBXL</t>
  </si>
  <si>
    <t>H15-HLWTXS</t>
  </si>
  <si>
    <t>H15-HLWTSM</t>
  </si>
  <si>
    <t>H15-HLWTMD</t>
  </si>
  <si>
    <t>H15-HLWTLG</t>
  </si>
  <si>
    <t>H15-HLWTXL</t>
  </si>
  <si>
    <t>H15-HLGMXS</t>
  </si>
  <si>
    <t>H15-HLGMSM</t>
  </si>
  <si>
    <t>H15-HLGMMD</t>
  </si>
  <si>
    <t>H15-HLGMLG</t>
  </si>
  <si>
    <t>H15-HLGMXL</t>
  </si>
  <si>
    <t>H15-HLFIXS</t>
  </si>
  <si>
    <t>H15-HLFISM</t>
  </si>
  <si>
    <t>H15-HLFIMD</t>
  </si>
  <si>
    <t>H15-HLFILG</t>
  </si>
  <si>
    <t>H15-HLFIXL</t>
  </si>
  <si>
    <t>H15-HLMAXS</t>
  </si>
  <si>
    <t>H15-HLMASM</t>
  </si>
  <si>
    <t>H15-HLMAMD</t>
  </si>
  <si>
    <t>H15-HLMALG</t>
  </si>
  <si>
    <t>H15-HLMAXL</t>
  </si>
  <si>
    <t>H15-HLNOXS</t>
  </si>
  <si>
    <t>H15-HLNOSM</t>
  </si>
  <si>
    <t>H15-HLNOMD</t>
  </si>
  <si>
    <t>H15-HLNOLG</t>
  </si>
  <si>
    <t>H15-HLNOXL</t>
  </si>
  <si>
    <t>BRIGHT PINK</t>
  </si>
  <si>
    <t>ZOOM</t>
  </si>
  <si>
    <t>H15-ZOCSY</t>
  </si>
  <si>
    <t>H15-ZOCSYM</t>
  </si>
  <si>
    <t>H15-ZOBPY</t>
  </si>
  <si>
    <t>H15-ZOBPYM</t>
  </si>
  <si>
    <t>H15-ZONOY</t>
  </si>
  <si>
    <t>H15-ZONOYM</t>
  </si>
  <si>
    <t>H15-ZOCTY</t>
  </si>
  <si>
    <t>H15-ZOCTYM</t>
  </si>
  <si>
    <t>REVIVAL - IRIE</t>
  </si>
  <si>
    <t>53-58CM</t>
  </si>
  <si>
    <t>MATTE FIRE</t>
  </si>
  <si>
    <t>MATTE NEON ORANGE</t>
  </si>
  <si>
    <t>MATTE MAGENTA</t>
  </si>
  <si>
    <t>MATTE COBALT</t>
  </si>
  <si>
    <t>MATTE BLACK / FIRE</t>
  </si>
  <si>
    <t xml:space="preserve">2014/15 BUYING GROUP HELMET ORDER FORM </t>
  </si>
  <si>
    <t>SHOW</t>
  </si>
  <si>
    <t>VARIANCE  - Must be purchased during buying group breakout to receive SHOW price</t>
  </si>
  <si>
    <t>VALENCE - Must be purchased during buying group breakout to receive SHOW price</t>
  </si>
  <si>
    <t>MAZE - Must be purchased during buying group breakout to receive SHOW price</t>
  </si>
  <si>
    <t>ALLURE - Must be purchased during buying group breakout to receive SHOW price</t>
  </si>
  <si>
    <t>H15-ASMBSM</t>
  </si>
  <si>
    <t>H15-ASMBMD</t>
  </si>
  <si>
    <t>H15-ASMBLG</t>
  </si>
  <si>
    <t>H15-ASMBXL</t>
  </si>
  <si>
    <t>H15-ASWTSM</t>
  </si>
  <si>
    <t>H15-ASWTMD</t>
  </si>
  <si>
    <t>H15-ASWTLG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</si>
</sst>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CityBQ-Bold"/>
      <family val="3"/>
    </font>
    <font>
      <b/>
      <sz val="20"/>
      <name val="CityBQ-Bold"/>
      <family val="3"/>
    </font>
    <font>
      <sz val="12"/>
      <name val="Arial"/>
      <family val="2"/>
    </font>
    <font>
      <sz val="12"/>
      <name val="Arial"/>
      <family val="2"/>
    </font>
    <font>
      <b/>
      <sz val="8"/>
      <name val="CityBQ-Bold"/>
      <family val="3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indexed="22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 style="thin">
        <color theme="0" tint="-0.1499679555650502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auto="1"/>
      </bottom>
      <diagonal/>
    </border>
    <border>
      <left style="thin">
        <color indexed="22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64" fontId="10" fillId="0" borderId="3" xfId="1" applyNumberFormat="1" applyFont="1" applyFill="1" applyBorder="1" applyAlignment="1">
      <alignment horizontal="left"/>
    </xf>
    <xf numFmtId="0" fontId="0" fillId="0" borderId="0" xfId="0" applyNumberFormat="1"/>
    <xf numFmtId="0" fontId="11" fillId="0" borderId="0" xfId="0" applyFont="1"/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/>
    </xf>
    <xf numFmtId="0" fontId="11" fillId="0" borderId="4" xfId="0" applyFont="1" applyFill="1" applyBorder="1"/>
    <xf numFmtId="164" fontId="10" fillId="0" borderId="4" xfId="1" applyNumberFormat="1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/>
    <xf numFmtId="164" fontId="10" fillId="0" borderId="1" xfId="1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1" fillId="0" borderId="5" xfId="0" applyFont="1" applyFill="1" applyBorder="1"/>
    <xf numFmtId="164" fontId="10" fillId="0" borderId="5" xfId="1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left"/>
    </xf>
    <xf numFmtId="0" fontId="11" fillId="0" borderId="6" xfId="0" applyFont="1" applyFill="1" applyBorder="1"/>
    <xf numFmtId="0" fontId="10" fillId="0" borderId="7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1" fillId="0" borderId="7" xfId="0" applyFont="1" applyFill="1" applyBorder="1"/>
    <xf numFmtId="0" fontId="10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164" fontId="11" fillId="0" borderId="0" xfId="0" applyNumberFormat="1" applyFont="1" applyAlignment="1">
      <alignment horizontal="left"/>
    </xf>
    <xf numFmtId="164" fontId="10" fillId="0" borderId="6" xfId="1" applyNumberFormat="1" applyFont="1" applyFill="1" applyBorder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0" fillId="0" borderId="0" xfId="0" applyFill="1"/>
    <xf numFmtId="164" fontId="11" fillId="0" borderId="2" xfId="0" applyNumberFormat="1" applyFont="1" applyFill="1" applyBorder="1" applyAlignment="1">
      <alignment horizontal="center" wrapText="1"/>
    </xf>
    <xf numFmtId="0" fontId="13" fillId="0" borderId="0" xfId="0" applyFont="1"/>
    <xf numFmtId="0" fontId="5" fillId="0" borderId="2" xfId="0" applyFont="1" applyFill="1" applyBorder="1" applyAlignment="1" applyProtection="1">
      <alignment horizontal="center" wrapText="1"/>
      <protection locked="0"/>
    </xf>
    <xf numFmtId="164" fontId="10" fillId="0" borderId="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wrapText="1"/>
      <protection locked="0"/>
    </xf>
    <xf numFmtId="1" fontId="10" fillId="0" borderId="11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left"/>
    </xf>
    <xf numFmtId="1" fontId="10" fillId="0" borderId="14" xfId="0" applyNumberFormat="1" applyFont="1" applyFill="1" applyBorder="1" applyAlignment="1">
      <alignment horizontal="left"/>
    </xf>
    <xf numFmtId="1" fontId="10" fillId="0" borderId="15" xfId="0" applyNumberFormat="1" applyFont="1" applyFill="1" applyBorder="1" applyAlignment="1">
      <alignment horizontal="left"/>
    </xf>
    <xf numFmtId="1" fontId="10" fillId="0" borderId="16" xfId="0" applyNumberFormat="1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164" fontId="10" fillId="0" borderId="7" xfId="1" applyNumberFormat="1" applyFont="1" applyFill="1" applyBorder="1" applyAlignment="1">
      <alignment horizontal="left"/>
    </xf>
    <xf numFmtId="164" fontId="10" fillId="0" borderId="9" xfId="1" applyNumberFormat="1" applyFont="1" applyFill="1" applyBorder="1" applyAlignment="1">
      <alignment horizontal="left"/>
    </xf>
    <xf numFmtId="0" fontId="11" fillId="0" borderId="8" xfId="0" applyFont="1" applyFill="1" applyBorder="1"/>
    <xf numFmtId="0" fontId="5" fillId="0" borderId="18" xfId="0" applyFont="1" applyFill="1" applyBorder="1" applyAlignment="1" applyProtection="1">
      <alignment horizontal="left"/>
      <protection locked="0"/>
    </xf>
    <xf numFmtId="164" fontId="10" fillId="0" borderId="19" xfId="1" applyNumberFormat="1" applyFont="1" applyFill="1" applyBorder="1" applyAlignment="1">
      <alignment horizontal="left"/>
    </xf>
    <xf numFmtId="164" fontId="11" fillId="0" borderId="18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164" fontId="11" fillId="0" borderId="2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/>
    </xf>
    <xf numFmtId="0" fontId="11" fillId="0" borderId="46" xfId="0" applyFont="1" applyFill="1" applyBorder="1"/>
    <xf numFmtId="164" fontId="10" fillId="0" borderId="47" xfId="1" applyNumberFormat="1" applyFont="1" applyFill="1" applyBorder="1" applyAlignment="1">
      <alignment horizontal="left"/>
    </xf>
    <xf numFmtId="0" fontId="11" fillId="0" borderId="49" xfId="0" applyFont="1" applyFill="1" applyBorder="1"/>
    <xf numFmtId="0" fontId="10" fillId="0" borderId="50" xfId="0" applyFont="1" applyFill="1" applyBorder="1"/>
    <xf numFmtId="0" fontId="3" fillId="0" borderId="0" xfId="0" applyFont="1"/>
    <xf numFmtId="0" fontId="10" fillId="0" borderId="51" xfId="0" applyFont="1" applyFill="1" applyBorder="1" applyAlignment="1">
      <alignment horizontal="left" wrapText="1"/>
    </xf>
    <xf numFmtId="0" fontId="10" fillId="0" borderId="52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left" wrapText="1"/>
    </xf>
    <xf numFmtId="164" fontId="10" fillId="0" borderId="8" xfId="1" applyNumberFormat="1" applyFont="1" applyFill="1" applyBorder="1" applyAlignment="1">
      <alignment horizontal="left"/>
    </xf>
    <xf numFmtId="0" fontId="10" fillId="0" borderId="54" xfId="0" applyFont="1" applyFill="1" applyBorder="1" applyAlignment="1">
      <alignment horizontal="left" wrapText="1"/>
    </xf>
    <xf numFmtId="164" fontId="10" fillId="0" borderId="56" xfId="1" applyNumberFormat="1" applyFont="1" applyFill="1" applyBorder="1" applyAlignment="1">
      <alignment horizontal="left"/>
    </xf>
    <xf numFmtId="164" fontId="10" fillId="0" borderId="57" xfId="1" applyNumberFormat="1" applyFont="1" applyFill="1" applyBorder="1" applyAlignment="1">
      <alignment horizontal="left"/>
    </xf>
    <xf numFmtId="164" fontId="10" fillId="0" borderId="58" xfId="1" applyNumberFormat="1" applyFont="1" applyFill="1" applyBorder="1" applyAlignment="1">
      <alignment horizontal="left"/>
    </xf>
    <xf numFmtId="0" fontId="10" fillId="0" borderId="59" xfId="0" applyFont="1" applyFill="1" applyBorder="1" applyAlignment="1">
      <alignment horizontal="left" wrapText="1"/>
    </xf>
    <xf numFmtId="0" fontId="10" fillId="0" borderId="60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1" fillId="0" borderId="9" xfId="0" applyFont="1" applyFill="1" applyBorder="1"/>
    <xf numFmtId="164" fontId="10" fillId="0" borderId="17" xfId="1" applyNumberFormat="1" applyFont="1" applyFill="1" applyBorder="1" applyAlignment="1">
      <alignment horizontal="left"/>
    </xf>
    <xf numFmtId="1" fontId="10" fillId="0" borderId="22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5" fillId="0" borderId="18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left"/>
    </xf>
    <xf numFmtId="3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0" fillId="0" borderId="0" xfId="0" applyFill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10" fillId="0" borderId="67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67" xfId="0" applyFont="1" applyFill="1" applyBorder="1" applyAlignment="1">
      <alignment horizontal="left" wrapText="1"/>
    </xf>
    <xf numFmtId="1" fontId="10" fillId="0" borderId="68" xfId="0" applyNumberFormat="1" applyFont="1" applyFill="1" applyBorder="1" applyAlignment="1">
      <alignment horizontal="left"/>
    </xf>
    <xf numFmtId="1" fontId="10" fillId="0" borderId="69" xfId="0" applyNumberFormat="1" applyFont="1" applyFill="1" applyBorder="1" applyAlignment="1">
      <alignment horizontal="left"/>
    </xf>
    <xf numFmtId="0" fontId="10" fillId="0" borderId="70" xfId="0" applyFont="1" applyFill="1" applyBorder="1" applyAlignment="1">
      <alignment horizontal="left"/>
    </xf>
    <xf numFmtId="0" fontId="11" fillId="0" borderId="70" xfId="0" applyFont="1" applyFill="1" applyBorder="1"/>
    <xf numFmtId="0" fontId="11" fillId="0" borderId="67" xfId="0" applyFont="1" applyFill="1" applyBorder="1"/>
    <xf numFmtId="0" fontId="10" fillId="0" borderId="70" xfId="0" applyFont="1" applyFill="1" applyBorder="1" applyAlignment="1">
      <alignment horizontal="left" wrapText="1"/>
    </xf>
    <xf numFmtId="164" fontId="10" fillId="0" borderId="70" xfId="1" applyNumberFormat="1" applyFont="1" applyFill="1" applyBorder="1" applyAlignment="1">
      <alignment horizontal="left"/>
    </xf>
    <xf numFmtId="0" fontId="10" fillId="0" borderId="69" xfId="0" applyFont="1" applyFill="1" applyBorder="1"/>
    <xf numFmtId="164" fontId="10" fillId="0" borderId="18" xfId="1" applyNumberFormat="1" applyFont="1" applyFill="1" applyBorder="1" applyAlignment="1">
      <alignment horizontal="left"/>
    </xf>
    <xf numFmtId="164" fontId="10" fillId="0" borderId="67" xfId="1" applyNumberFormat="1" applyFont="1" applyFill="1" applyBorder="1" applyAlignment="1">
      <alignment horizontal="left"/>
    </xf>
    <xf numFmtId="0" fontId="10" fillId="0" borderId="71" xfId="0" applyFont="1" applyFill="1" applyBorder="1" applyAlignment="1">
      <alignment horizontal="left" wrapText="1"/>
    </xf>
    <xf numFmtId="0" fontId="10" fillId="0" borderId="72" xfId="0" applyFont="1" applyFill="1" applyBorder="1" applyAlignment="1">
      <alignment horizontal="left"/>
    </xf>
    <xf numFmtId="0" fontId="11" fillId="0" borderId="72" xfId="0" applyFont="1" applyFill="1" applyBorder="1"/>
    <xf numFmtId="1" fontId="10" fillId="0" borderId="73" xfId="0" applyNumberFormat="1" applyFont="1" applyFill="1" applyBorder="1" applyAlignment="1">
      <alignment horizontal="left"/>
    </xf>
    <xf numFmtId="0" fontId="10" fillId="0" borderId="73" xfId="0" applyFont="1" applyFill="1" applyBorder="1" applyAlignment="1">
      <alignment horizontal="left"/>
    </xf>
    <xf numFmtId="0" fontId="11" fillId="0" borderId="73" xfId="0" applyFont="1" applyFill="1" applyBorder="1"/>
    <xf numFmtId="1" fontId="10" fillId="0" borderId="74" xfId="0" applyNumberFormat="1" applyFont="1" applyFill="1" applyBorder="1" applyAlignment="1">
      <alignment horizontal="left"/>
    </xf>
    <xf numFmtId="0" fontId="10" fillId="0" borderId="74" xfId="0" applyFont="1" applyFill="1" applyBorder="1" applyAlignment="1">
      <alignment horizontal="left"/>
    </xf>
    <xf numFmtId="0" fontId="11" fillId="0" borderId="74" xfId="0" applyFont="1" applyFill="1" applyBorder="1"/>
    <xf numFmtId="0" fontId="11" fillId="0" borderId="45" xfId="0" applyFont="1" applyFill="1" applyBorder="1"/>
    <xf numFmtId="0" fontId="11" fillId="0" borderId="16" xfId="0" applyFont="1" applyFill="1" applyBorder="1"/>
    <xf numFmtId="0" fontId="11" fillId="0" borderId="12" xfId="0" applyFont="1" applyFill="1" applyBorder="1"/>
    <xf numFmtId="0" fontId="11" fillId="0" borderId="13" xfId="0" applyFont="1" applyFill="1" applyBorder="1"/>
    <xf numFmtId="0" fontId="11" fillId="0" borderId="11" xfId="0" applyFont="1" applyFill="1" applyBorder="1"/>
    <xf numFmtId="164" fontId="10" fillId="0" borderId="23" xfId="1" applyNumberFormat="1" applyFont="1" applyFill="1" applyBorder="1" applyAlignment="1">
      <alignment horizontal="left"/>
    </xf>
    <xf numFmtId="164" fontId="10" fillId="0" borderId="29" xfId="1" applyNumberFormat="1" applyFont="1" applyFill="1" applyBorder="1" applyAlignment="1">
      <alignment horizontal="left"/>
    </xf>
    <xf numFmtId="164" fontId="10" fillId="0" borderId="25" xfId="1" applyNumberFormat="1" applyFont="1" applyFill="1" applyBorder="1" applyAlignment="1">
      <alignment horizontal="left"/>
    </xf>
    <xf numFmtId="164" fontId="10" fillId="0" borderId="28" xfId="1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 wrapText="1"/>
    </xf>
    <xf numFmtId="0" fontId="10" fillId="0" borderId="75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5" fillId="0" borderId="3" xfId="0" applyFont="1" applyFill="1" applyBorder="1" applyProtection="1"/>
    <xf numFmtId="0" fontId="5" fillId="0" borderId="20" xfId="0" applyFont="1" applyFill="1" applyBorder="1" applyAlignment="1" applyProtection="1">
      <alignment horizontal="left"/>
    </xf>
    <xf numFmtId="0" fontId="5" fillId="0" borderId="3" xfId="0" applyFont="1" applyFill="1" applyBorder="1" applyProtection="1">
      <protection locked="0"/>
    </xf>
    <xf numFmtId="0" fontId="5" fillId="0" borderId="18" xfId="0" applyFont="1" applyFill="1" applyBorder="1" applyProtection="1"/>
    <xf numFmtId="0" fontId="5" fillId="0" borderId="20" xfId="0" applyNumberFormat="1" applyFont="1" applyFill="1" applyBorder="1" applyAlignment="1" applyProtection="1">
      <alignment wrapText="1"/>
    </xf>
    <xf numFmtId="0" fontId="18" fillId="0" borderId="3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5" fillId="0" borderId="10" xfId="0" applyFont="1" applyFill="1" applyBorder="1" applyAlignment="1" applyProtection="1">
      <alignment horizontal="center" vertical="top"/>
    </xf>
    <xf numFmtId="0" fontId="18" fillId="0" borderId="31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Protection="1"/>
    <xf numFmtId="0" fontId="10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164" fontId="10" fillId="0" borderId="1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32" xfId="0" applyFill="1" applyBorder="1"/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/>
    <xf numFmtId="0" fontId="10" fillId="0" borderId="16" xfId="0" applyFont="1" applyFill="1" applyBorder="1" applyAlignment="1">
      <alignment horizontal="left" wrapText="1"/>
    </xf>
    <xf numFmtId="0" fontId="10" fillId="0" borderId="33" xfId="0" applyFont="1" applyFill="1" applyBorder="1"/>
    <xf numFmtId="0" fontId="11" fillId="0" borderId="50" xfId="0" applyFont="1" applyFill="1" applyBorder="1"/>
    <xf numFmtId="0" fontId="10" fillId="0" borderId="55" xfId="0" applyFont="1" applyFill="1" applyBorder="1" applyAlignment="1">
      <alignment horizontal="left" wrapText="1"/>
    </xf>
    <xf numFmtId="0" fontId="10" fillId="0" borderId="77" xfId="0" applyFont="1" applyFill="1" applyBorder="1" applyAlignment="1">
      <alignment horizontal="left" wrapText="1"/>
    </xf>
    <xf numFmtId="0" fontId="3" fillId="0" borderId="72" xfId="0" applyFont="1" applyFill="1" applyBorder="1" applyAlignment="1">
      <alignment horizontal="left" wrapText="1"/>
    </xf>
    <xf numFmtId="0" fontId="10" fillId="0" borderId="78" xfId="0" applyFont="1" applyFill="1" applyBorder="1" applyAlignment="1">
      <alignment horizontal="left" wrapText="1"/>
    </xf>
    <xf numFmtId="0" fontId="3" fillId="0" borderId="74" xfId="0" applyFont="1" applyBorder="1" applyAlignment="1">
      <alignment horizontal="left" wrapText="1"/>
    </xf>
    <xf numFmtId="0" fontId="3" fillId="0" borderId="72" xfId="0" applyFont="1" applyBorder="1" applyAlignment="1">
      <alignment horizontal="left" wrapText="1"/>
    </xf>
    <xf numFmtId="0" fontId="3" fillId="0" borderId="74" xfId="0" applyFont="1" applyFill="1" applyBorder="1" applyAlignment="1">
      <alignment horizontal="left" wrapText="1"/>
    </xf>
    <xf numFmtId="0" fontId="10" fillId="0" borderId="73" xfId="0" applyFont="1" applyFill="1" applyBorder="1" applyAlignment="1">
      <alignment horizontal="left" wrapText="1"/>
    </xf>
    <xf numFmtId="0" fontId="3" fillId="0" borderId="73" xfId="0" applyFont="1" applyFill="1" applyBorder="1" applyAlignment="1">
      <alignment horizontal="left" wrapText="1"/>
    </xf>
    <xf numFmtId="0" fontId="10" fillId="0" borderId="74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10" fillId="0" borderId="72" xfId="0" applyFont="1" applyFill="1" applyBorder="1" applyAlignment="1">
      <alignment horizontal="left" wrapText="1"/>
    </xf>
    <xf numFmtId="0" fontId="10" fillId="0" borderId="79" xfId="0" applyFont="1" applyFill="1" applyBorder="1" applyAlignment="1">
      <alignment horizontal="left" wrapText="1"/>
    </xf>
    <xf numFmtId="0" fontId="3" fillId="0" borderId="79" xfId="0" applyFont="1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10" fillId="0" borderId="48" xfId="0" applyFont="1" applyFill="1" applyBorder="1" applyAlignment="1">
      <alignment horizontal="left" wrapText="1"/>
    </xf>
    <xf numFmtId="0" fontId="0" fillId="0" borderId="74" xfId="0" applyFill="1" applyBorder="1" applyAlignment="1">
      <alignment horizontal="left" wrapText="1"/>
    </xf>
    <xf numFmtId="0" fontId="10" fillId="0" borderId="69" xfId="0" applyFont="1" applyFill="1" applyBorder="1" applyAlignment="1">
      <alignment horizontal="left" wrapText="1"/>
    </xf>
    <xf numFmtId="0" fontId="0" fillId="0" borderId="72" xfId="0" applyFill="1" applyBorder="1" applyAlignment="1">
      <alignment horizontal="left" wrapText="1"/>
    </xf>
    <xf numFmtId="0" fontId="10" fillId="0" borderId="65" xfId="0" applyFont="1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18" fillId="0" borderId="18" xfId="0" applyFont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center" vertical="top"/>
    </xf>
    <xf numFmtId="0" fontId="18" fillId="0" borderId="37" xfId="0" applyFont="1" applyFill="1" applyBorder="1" applyAlignment="1" applyProtection="1">
      <alignment horizontal="left" vertical="top"/>
      <protection locked="0"/>
    </xf>
    <xf numFmtId="164" fontId="10" fillId="0" borderId="72" xfId="1" applyNumberFormat="1" applyFont="1" applyFill="1" applyBorder="1" applyAlignment="1">
      <alignment horizontal="left"/>
    </xf>
    <xf numFmtId="164" fontId="10" fillId="0" borderId="73" xfId="0" applyNumberFormat="1" applyFont="1" applyFill="1" applyBorder="1" applyAlignment="1">
      <alignment horizontal="left" wrapText="1"/>
    </xf>
    <xf numFmtId="164" fontId="10" fillId="0" borderId="74" xfId="1" applyNumberFormat="1" applyFont="1" applyFill="1" applyBorder="1" applyAlignment="1">
      <alignment horizontal="left"/>
    </xf>
    <xf numFmtId="164" fontId="10" fillId="0" borderId="73" xfId="1" applyNumberFormat="1" applyFont="1" applyFill="1" applyBorder="1" applyAlignment="1">
      <alignment horizontal="left"/>
    </xf>
    <xf numFmtId="164" fontId="10" fillId="0" borderId="72" xfId="0" applyNumberFormat="1" applyFont="1" applyFill="1" applyBorder="1" applyAlignment="1">
      <alignment horizontal="left" wrapText="1"/>
    </xf>
    <xf numFmtId="164" fontId="5" fillId="0" borderId="2" xfId="0" applyNumberFormat="1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1" fontId="10" fillId="0" borderId="72" xfId="0" applyNumberFormat="1" applyFont="1" applyFill="1" applyBorder="1" applyAlignment="1">
      <alignment horizontal="left"/>
    </xf>
    <xf numFmtId="1" fontId="10" fillId="0" borderId="34" xfId="0" applyNumberFormat="1" applyFont="1" applyFill="1" applyBorder="1" applyAlignment="1">
      <alignment horizontal="left"/>
    </xf>
    <xf numFmtId="1" fontId="10" fillId="0" borderId="35" xfId="0" applyNumberFormat="1" applyFont="1" applyFill="1" applyBorder="1" applyAlignment="1">
      <alignment horizontal="left"/>
    </xf>
    <xf numFmtId="1" fontId="10" fillId="0" borderId="81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Alignment="1">
      <alignment horizontal="left"/>
    </xf>
    <xf numFmtId="1" fontId="10" fillId="0" borderId="3" xfId="0" applyNumberFormat="1" applyFont="1" applyFill="1" applyBorder="1" applyAlignment="1">
      <alignment horizontal="left"/>
    </xf>
    <xf numFmtId="1" fontId="10" fillId="0" borderId="33" xfId="0" applyNumberFormat="1" applyFont="1" applyFill="1" applyBorder="1" applyAlignment="1">
      <alignment horizontal="left"/>
    </xf>
    <xf numFmtId="1" fontId="10" fillId="0" borderId="38" xfId="0" applyNumberFormat="1" applyFont="1" applyFill="1" applyBorder="1" applyAlignment="1">
      <alignment horizontal="left"/>
    </xf>
    <xf numFmtId="1" fontId="10" fillId="0" borderId="39" xfId="0" applyNumberFormat="1" applyFont="1" applyFill="1" applyBorder="1" applyAlignment="1">
      <alignment horizontal="left"/>
    </xf>
    <xf numFmtId="1" fontId="10" fillId="0" borderId="32" xfId="0" applyNumberFormat="1" applyFont="1" applyFill="1" applyBorder="1" applyAlignment="1">
      <alignment horizontal="left"/>
    </xf>
    <xf numFmtId="1" fontId="10" fillId="0" borderId="7" xfId="0" applyNumberFormat="1" applyFont="1" applyFill="1" applyBorder="1" applyAlignment="1">
      <alignment horizontal="left"/>
    </xf>
    <xf numFmtId="1" fontId="10" fillId="0" borderId="6" xfId="0" applyNumberFormat="1" applyFont="1" applyFill="1" applyBorder="1" applyAlignment="1">
      <alignment horizontal="left"/>
    </xf>
    <xf numFmtId="1" fontId="10" fillId="0" borderId="70" xfId="0" applyNumberFormat="1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left"/>
    </xf>
    <xf numFmtId="0" fontId="10" fillId="0" borderId="76" xfId="0" applyFont="1" applyFill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1" fillId="0" borderId="33" xfId="0" applyNumberFormat="1" applyFont="1" applyFill="1" applyBorder="1"/>
    <xf numFmtId="1" fontId="11" fillId="0" borderId="32" xfId="0" applyNumberFormat="1" applyFont="1" applyFill="1" applyBorder="1" applyAlignment="1">
      <alignment horizontal="left"/>
    </xf>
    <xf numFmtId="0" fontId="10" fillId="0" borderId="17" xfId="0" applyFont="1" applyFill="1" applyBorder="1"/>
    <xf numFmtId="0" fontId="10" fillId="0" borderId="5" xfId="0" applyFont="1" applyFill="1" applyBorder="1"/>
    <xf numFmtId="0" fontId="10" fillId="0" borderId="6" xfId="0" applyFont="1" applyFill="1" applyBorder="1"/>
    <xf numFmtId="1" fontId="10" fillId="0" borderId="85" xfId="0" applyNumberFormat="1" applyFont="1" applyFill="1" applyBorder="1" applyAlignment="1">
      <alignment horizontal="left"/>
    </xf>
    <xf numFmtId="0" fontId="10" fillId="0" borderId="84" xfId="0" applyFont="1" applyFill="1" applyBorder="1" applyAlignment="1">
      <alignment horizontal="left"/>
    </xf>
    <xf numFmtId="0" fontId="11" fillId="0" borderId="84" xfId="0" applyFont="1" applyFill="1" applyBorder="1"/>
    <xf numFmtId="164" fontId="10" fillId="0" borderId="84" xfId="1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164" fontId="10" fillId="0" borderId="0" xfId="0" applyNumberFormat="1" applyFont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/>
    </xf>
    <xf numFmtId="0" fontId="5" fillId="0" borderId="88" xfId="0" applyFont="1" applyFill="1" applyBorder="1" applyAlignment="1" applyProtection="1">
      <alignment horizontal="left"/>
    </xf>
    <xf numFmtId="0" fontId="18" fillId="0" borderId="91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</xf>
    <xf numFmtId="0" fontId="5" fillId="0" borderId="91" xfId="0" applyFont="1" applyFill="1" applyBorder="1" applyAlignment="1" applyProtection="1">
      <alignment horizontal="left"/>
    </xf>
    <xf numFmtId="0" fontId="2" fillId="0" borderId="91" xfId="0" applyFont="1" applyFill="1" applyBorder="1" applyAlignment="1" applyProtection="1">
      <alignment horizontal="left"/>
    </xf>
    <xf numFmtId="0" fontId="18" fillId="0" borderId="86" xfId="0" applyFont="1" applyBorder="1" applyAlignment="1" applyProtection="1">
      <alignment horizontal="left"/>
      <protection locked="0"/>
    </xf>
    <xf numFmtId="0" fontId="18" fillId="0" borderId="86" xfId="0" applyFont="1" applyFill="1" applyBorder="1" applyAlignment="1" applyProtection="1">
      <alignment horizontal="left"/>
      <protection locked="0"/>
    </xf>
    <xf numFmtId="0" fontId="0" fillId="0" borderId="86" xfId="0" applyFill="1" applyBorder="1" applyAlignment="1">
      <alignment horizontal="left"/>
    </xf>
    <xf numFmtId="0" fontId="0" fillId="0" borderId="86" xfId="0" applyFill="1" applyBorder="1" applyAlignment="1" applyProtection="1">
      <alignment horizontal="center" vertical="top"/>
    </xf>
    <xf numFmtId="0" fontId="18" fillId="0" borderId="86" xfId="0" applyFont="1" applyFill="1" applyBorder="1" applyAlignment="1" applyProtection="1">
      <alignment horizontal="left" vertical="top"/>
      <protection locked="0"/>
    </xf>
    <xf numFmtId="0" fontId="5" fillId="0" borderId="87" xfId="0" applyFont="1" applyFill="1" applyBorder="1" applyAlignment="1" applyProtection="1">
      <alignment horizontal="left"/>
    </xf>
    <xf numFmtId="0" fontId="18" fillId="0" borderId="88" xfId="0" applyFont="1" applyFill="1" applyBorder="1" applyAlignment="1" applyProtection="1">
      <alignment horizontal="left"/>
      <protection locked="0"/>
    </xf>
    <xf numFmtId="1" fontId="18" fillId="0" borderId="92" xfId="0" applyNumberFormat="1" applyFont="1" applyFill="1" applyBorder="1" applyAlignment="1" applyProtection="1">
      <alignment horizontal="left"/>
      <protection locked="0"/>
    </xf>
    <xf numFmtId="0" fontId="5" fillId="0" borderId="91" xfId="0" applyFont="1" applyFill="1" applyBorder="1" applyAlignment="1" applyProtection="1">
      <alignment horizontal="left"/>
      <protection locked="0"/>
    </xf>
    <xf numFmtId="0" fontId="10" fillId="0" borderId="91" xfId="0" applyFont="1" applyFill="1" applyBorder="1" applyAlignment="1">
      <alignment horizontal="left"/>
    </xf>
    <xf numFmtId="0" fontId="10" fillId="0" borderId="91" xfId="0" applyFont="1" applyFill="1" applyBorder="1" applyAlignment="1">
      <alignment horizontal="left" wrapText="1"/>
    </xf>
    <xf numFmtId="164" fontId="10" fillId="0" borderId="91" xfId="1" applyNumberFormat="1" applyFont="1" applyFill="1" applyBorder="1" applyAlignment="1">
      <alignment horizontal="left"/>
    </xf>
    <xf numFmtId="164" fontId="11" fillId="0" borderId="91" xfId="0" applyNumberFormat="1" applyFont="1" applyFill="1" applyBorder="1" applyAlignment="1">
      <alignment horizontal="left"/>
    </xf>
    <xf numFmtId="164" fontId="10" fillId="0" borderId="95" xfId="1" applyNumberFormat="1" applyFont="1" applyFill="1" applyBorder="1" applyAlignment="1">
      <alignment horizontal="left"/>
    </xf>
    <xf numFmtId="164" fontId="5" fillId="0" borderId="96" xfId="0" applyNumberFormat="1" applyFont="1" applyFill="1" applyBorder="1" applyAlignment="1">
      <alignment horizontal="left" wrapText="1"/>
    </xf>
    <xf numFmtId="164" fontId="10" fillId="0" borderId="72" xfId="0" applyNumberFormat="1" applyFont="1" applyFill="1" applyBorder="1" applyAlignment="1">
      <alignment horizontal="left"/>
    </xf>
    <xf numFmtId="164" fontId="10" fillId="0" borderId="73" xfId="0" applyNumberFormat="1" applyFont="1" applyFill="1" applyBorder="1" applyAlignment="1">
      <alignment horizontal="left"/>
    </xf>
    <xf numFmtId="164" fontId="10" fillId="0" borderId="74" xfId="0" applyNumberFormat="1" applyFont="1" applyFill="1" applyBorder="1" applyAlignment="1">
      <alignment horizontal="left"/>
    </xf>
    <xf numFmtId="164" fontId="11" fillId="0" borderId="93" xfId="0" applyNumberFormat="1" applyFont="1" applyFill="1" applyBorder="1" applyAlignment="1">
      <alignment horizontal="left"/>
    </xf>
    <xf numFmtId="164" fontId="10" fillId="0" borderId="34" xfId="0" applyNumberFormat="1" applyFont="1" applyFill="1" applyBorder="1" applyAlignment="1">
      <alignment horizontal="left" wrapText="1"/>
    </xf>
    <xf numFmtId="164" fontId="10" fillId="0" borderId="22" xfId="0" applyNumberFormat="1" applyFont="1" applyFill="1" applyBorder="1" applyAlignment="1">
      <alignment horizontal="left"/>
    </xf>
    <xf numFmtId="164" fontId="10" fillId="0" borderId="35" xfId="0" applyNumberFormat="1" applyFont="1" applyFill="1" applyBorder="1" applyAlignment="1">
      <alignment horizontal="left"/>
    </xf>
    <xf numFmtId="164" fontId="10" fillId="0" borderId="41" xfId="0" applyNumberFormat="1" applyFont="1" applyFill="1" applyBorder="1" applyAlignment="1">
      <alignment horizontal="left"/>
    </xf>
    <xf numFmtId="164" fontId="10" fillId="0" borderId="90" xfId="0" applyNumberFormat="1" applyFont="1" applyFill="1" applyBorder="1" applyAlignment="1">
      <alignment horizontal="left"/>
    </xf>
    <xf numFmtId="164" fontId="10" fillId="0" borderId="92" xfId="0" applyNumberFormat="1" applyFont="1" applyFill="1" applyBorder="1" applyAlignment="1">
      <alignment horizontal="left"/>
    </xf>
    <xf numFmtId="164" fontId="10" fillId="0" borderId="41" xfId="0" applyNumberFormat="1" applyFont="1" applyFill="1" applyBorder="1" applyAlignment="1">
      <alignment horizontal="left" wrapText="1"/>
    </xf>
    <xf numFmtId="164" fontId="11" fillId="0" borderId="11" xfId="0" applyNumberFormat="1" applyFont="1" applyBorder="1" applyAlignment="1">
      <alignment horizontal="left"/>
    </xf>
    <xf numFmtId="164" fontId="11" fillId="0" borderId="13" xfId="0" applyNumberFormat="1" applyFont="1" applyBorder="1" applyAlignment="1">
      <alignment horizontal="left"/>
    </xf>
    <xf numFmtId="164" fontId="11" fillId="0" borderId="97" xfId="0" applyNumberFormat="1" applyFont="1" applyBorder="1" applyAlignment="1">
      <alignment horizontal="left"/>
    </xf>
    <xf numFmtId="164" fontId="11" fillId="0" borderId="33" xfId="0" applyNumberFormat="1" applyFont="1" applyBorder="1" applyAlignment="1">
      <alignment horizontal="left"/>
    </xf>
    <xf numFmtId="164" fontId="11" fillId="0" borderId="15" xfId="0" applyNumberFormat="1" applyFont="1" applyBorder="1" applyAlignment="1">
      <alignment horizontal="left"/>
    </xf>
    <xf numFmtId="164" fontId="11" fillId="0" borderId="11" xfId="0" applyNumberFormat="1" applyFont="1" applyFill="1" applyBorder="1" applyAlignment="1">
      <alignment horizontal="left"/>
    </xf>
    <xf numFmtId="164" fontId="11" fillId="0" borderId="12" xfId="0" applyNumberFormat="1" applyFont="1" applyFill="1" applyBorder="1" applyAlignment="1">
      <alignment horizontal="left"/>
    </xf>
    <xf numFmtId="164" fontId="11" fillId="0" borderId="13" xfId="0" applyNumberFormat="1" applyFont="1" applyFill="1" applyBorder="1" applyAlignment="1">
      <alignment horizontal="left"/>
    </xf>
    <xf numFmtId="164" fontId="11" fillId="0" borderId="14" xfId="0" applyNumberFormat="1" applyFont="1" applyFill="1" applyBorder="1" applyAlignment="1">
      <alignment horizontal="left"/>
    </xf>
    <xf numFmtId="164" fontId="11" fillId="0" borderId="97" xfId="0" applyNumberFormat="1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 horizontal="left" wrapText="1"/>
    </xf>
    <xf numFmtId="164" fontId="11" fillId="0" borderId="41" xfId="0" applyNumberFormat="1" applyFont="1" applyBorder="1" applyAlignment="1">
      <alignment horizontal="left"/>
    </xf>
    <xf numFmtId="164" fontId="11" fillId="0" borderId="92" xfId="0" applyNumberFormat="1" applyFont="1" applyBorder="1" applyAlignment="1">
      <alignment horizontal="left"/>
    </xf>
    <xf numFmtId="164" fontId="11" fillId="0" borderId="41" xfId="0" applyNumberFormat="1" applyFont="1" applyFill="1" applyBorder="1" applyAlignment="1">
      <alignment horizontal="left"/>
    </xf>
    <xf numFmtId="164" fontId="11" fillId="0" borderId="90" xfId="0" applyNumberFormat="1" applyFont="1" applyFill="1" applyBorder="1" applyAlignment="1">
      <alignment horizontal="left"/>
    </xf>
    <xf numFmtId="164" fontId="11" fillId="0" borderId="92" xfId="0" applyNumberFormat="1" applyFont="1" applyFill="1" applyBorder="1" applyAlignment="1">
      <alignment horizontal="left"/>
    </xf>
    <xf numFmtId="164" fontId="11" fillId="0" borderId="69" xfId="0" applyNumberFormat="1" applyFont="1" applyFill="1" applyBorder="1" applyAlignment="1">
      <alignment horizontal="left"/>
    </xf>
    <xf numFmtId="164" fontId="11" fillId="0" borderId="15" xfId="0" applyNumberFormat="1" applyFont="1" applyFill="1" applyBorder="1" applyAlignment="1">
      <alignment horizontal="left"/>
    </xf>
    <xf numFmtId="164" fontId="11" fillId="0" borderId="68" xfId="0" applyNumberFormat="1" applyFont="1" applyFill="1" applyBorder="1" applyAlignment="1">
      <alignment horizontal="left"/>
    </xf>
    <xf numFmtId="164" fontId="11" fillId="0" borderId="48" xfId="0" applyNumberFormat="1" applyFont="1" applyFill="1" applyBorder="1" applyAlignment="1">
      <alignment horizontal="left"/>
    </xf>
    <xf numFmtId="164" fontId="11" fillId="0" borderId="85" xfId="0" applyNumberFormat="1" applyFont="1" applyFill="1" applyBorder="1" applyAlignment="1">
      <alignment horizontal="left"/>
    </xf>
    <xf numFmtId="164" fontId="11" fillId="0" borderId="33" xfId="0" applyNumberFormat="1" applyFont="1" applyFill="1" applyBorder="1" applyAlignment="1">
      <alignment horizontal="left"/>
    </xf>
    <xf numFmtId="164" fontId="11" fillId="0" borderId="16" xfId="0" applyNumberFormat="1" applyFont="1" applyFill="1" applyBorder="1" applyAlignment="1">
      <alignment horizontal="left"/>
    </xf>
    <xf numFmtId="164" fontId="11" fillId="0" borderId="40" xfId="0" applyNumberFormat="1" applyFont="1" applyFill="1" applyBorder="1" applyAlignment="1">
      <alignment horizontal="left"/>
    </xf>
    <xf numFmtId="164" fontId="11" fillId="0" borderId="42" xfId="0" applyNumberFormat="1" applyFont="1" applyFill="1" applyBorder="1" applyAlignment="1">
      <alignment horizontal="left"/>
    </xf>
    <xf numFmtId="164" fontId="11" fillId="0" borderId="34" xfId="0" applyNumberFormat="1" applyFont="1" applyFill="1" applyBorder="1" applyAlignment="1">
      <alignment horizontal="left"/>
    </xf>
    <xf numFmtId="164" fontId="11" fillId="0" borderId="38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/>
    </xf>
    <xf numFmtId="164" fontId="11" fillId="0" borderId="98" xfId="0" applyNumberFormat="1" applyFont="1" applyFill="1" applyBorder="1" applyAlignment="1">
      <alignment horizontal="left"/>
    </xf>
    <xf numFmtId="164" fontId="11" fillId="0" borderId="35" xfId="0" applyNumberFormat="1" applyFont="1" applyFill="1" applyBorder="1" applyAlignment="1">
      <alignment horizontal="left"/>
    </xf>
    <xf numFmtId="164" fontId="10" fillId="0" borderId="42" xfId="0" applyNumberFormat="1" applyFont="1" applyFill="1" applyBorder="1" applyAlignment="1">
      <alignment horizontal="left" wrapText="1"/>
    </xf>
    <xf numFmtId="164" fontId="10" fillId="0" borderId="90" xfId="0" applyNumberFormat="1" applyFont="1" applyFill="1" applyBorder="1" applyAlignment="1">
      <alignment horizontal="left" wrapText="1"/>
    </xf>
    <xf numFmtId="164" fontId="10" fillId="0" borderId="42" xfId="0" applyNumberFormat="1" applyFont="1" applyFill="1" applyBorder="1" applyAlignment="1">
      <alignment horizontal="left"/>
    </xf>
    <xf numFmtId="164" fontId="11" fillId="0" borderId="3" xfId="0" applyNumberFormat="1" applyFont="1" applyFill="1" applyBorder="1" applyAlignment="1">
      <alignment horizontal="left"/>
    </xf>
    <xf numFmtId="164" fontId="11" fillId="0" borderId="89" xfId="0" applyNumberFormat="1" applyFont="1" applyFill="1" applyBorder="1" applyAlignment="1">
      <alignment horizontal="left"/>
    </xf>
    <xf numFmtId="0" fontId="10" fillId="0" borderId="99" xfId="0" applyFont="1" applyFill="1" applyBorder="1" applyAlignment="1">
      <alignment horizontal="left"/>
    </xf>
    <xf numFmtId="0" fontId="11" fillId="0" borderId="99" xfId="0" applyFont="1" applyFill="1" applyBorder="1"/>
    <xf numFmtId="0" fontId="10" fillId="0" borderId="100" xfId="0" applyFont="1" applyFill="1" applyBorder="1" applyAlignment="1">
      <alignment horizontal="left" wrapText="1"/>
    </xf>
    <xf numFmtId="0" fontId="0" fillId="0" borderId="101" xfId="0" applyFill="1" applyBorder="1" applyAlignment="1">
      <alignment horizontal="left" wrapText="1"/>
    </xf>
    <xf numFmtId="164" fontId="10" fillId="0" borderId="99" xfId="1" applyNumberFormat="1" applyFont="1" applyFill="1" applyBorder="1" applyAlignment="1">
      <alignment horizontal="left"/>
    </xf>
    <xf numFmtId="164" fontId="11" fillId="0" borderId="100" xfId="0" applyNumberFormat="1" applyFont="1" applyFill="1" applyBorder="1" applyAlignment="1">
      <alignment horizontal="left"/>
    </xf>
    <xf numFmtId="0" fontId="10" fillId="0" borderId="102" xfId="0" applyFont="1" applyFill="1" applyBorder="1" applyAlignment="1">
      <alignment horizontal="left" wrapText="1"/>
    </xf>
    <xf numFmtId="1" fontId="10" fillId="0" borderId="102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74" xfId="0" applyFont="1" applyFill="1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10" fillId="0" borderId="73" xfId="0" applyFont="1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10" fillId="0" borderId="79" xfId="0" applyFont="1" applyFill="1" applyBorder="1" applyAlignment="1">
      <alignment horizontal="left" wrapText="1"/>
    </xf>
    <xf numFmtId="0" fontId="0" fillId="0" borderId="79" xfId="0" applyFill="1" applyBorder="1" applyAlignment="1">
      <alignment horizontal="left" wrapText="1"/>
    </xf>
    <xf numFmtId="0" fontId="5" fillId="0" borderId="20" xfId="0" applyFont="1" applyFill="1" applyBorder="1" applyAlignment="1" applyProtection="1">
      <alignment horizontal="left"/>
    </xf>
    <xf numFmtId="0" fontId="0" fillId="0" borderId="18" xfId="0" applyFill="1" applyBorder="1" applyAlignment="1" applyProtection="1">
      <alignment horizontal="left"/>
    </xf>
    <xf numFmtId="0" fontId="0" fillId="0" borderId="88" xfId="0" applyFill="1" applyBorder="1" applyAlignment="1" applyProtection="1">
      <alignment horizontal="left"/>
    </xf>
    <xf numFmtId="0" fontId="0" fillId="0" borderId="3" xfId="0" applyFill="1" applyBorder="1" applyAlignment="1"/>
    <xf numFmtId="0" fontId="3" fillId="0" borderId="0" xfId="0" applyFont="1" applyFill="1" applyBorder="1" applyAlignment="1">
      <alignment horizontal="left" wrapText="1"/>
    </xf>
    <xf numFmtId="0" fontId="0" fillId="0" borderId="3" xfId="0" applyBorder="1" applyAlignment="1"/>
    <xf numFmtId="0" fontId="10" fillId="0" borderId="72" xfId="0" applyFont="1" applyFill="1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0" fontId="18" fillId="0" borderId="93" xfId="0" applyFont="1" applyFill="1" applyBorder="1" applyAlignment="1" applyProtection="1">
      <alignment horizontal="left"/>
      <protection locked="0"/>
    </xf>
    <xf numFmtId="0" fontId="0" fillId="0" borderId="93" xfId="0" applyFill="1" applyBorder="1" applyAlignment="1">
      <alignment horizontal="left"/>
    </xf>
    <xf numFmtId="0" fontId="10" fillId="0" borderId="76" xfId="0" applyFont="1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10" fillId="0" borderId="82" xfId="0" applyFont="1" applyFill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10" fillId="0" borderId="83" xfId="0" applyFont="1" applyFill="1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10" fillId="0" borderId="80" xfId="0" applyFont="1" applyFill="1" applyBorder="1" applyAlignment="1">
      <alignment horizontal="left" wrapText="1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/>
    <xf numFmtId="164" fontId="10" fillId="0" borderId="3" xfId="0" applyNumberFormat="1" applyFont="1" applyBorder="1" applyAlignment="1">
      <alignment horizontal="left" vertical="top" wrapText="1"/>
    </xf>
    <xf numFmtId="164" fontId="10" fillId="0" borderId="0" xfId="0" applyNumberFormat="1" applyFont="1" applyBorder="1" applyAlignment="1">
      <alignment horizontal="left" vertical="top" wrapText="1"/>
    </xf>
    <xf numFmtId="0" fontId="5" fillId="0" borderId="20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8" fillId="0" borderId="0" xfId="0" applyFont="1" applyAlignment="1">
      <alignment horizontal="left" vertical="top" wrapText="1"/>
    </xf>
    <xf numFmtId="0" fontId="6" fillId="0" borderId="32" xfId="0" applyFont="1" applyFill="1" applyBorder="1" applyAlignment="1" applyProtection="1">
      <alignment horizontal="left" wrapText="1"/>
    </xf>
    <xf numFmtId="0" fontId="13" fillId="0" borderId="0" xfId="0" applyFont="1" applyAlignment="1">
      <alignment horizontal="left" vertical="top" wrapText="1"/>
    </xf>
    <xf numFmtId="0" fontId="18" fillId="0" borderId="93" xfId="0" applyFont="1" applyBorder="1" applyAlignment="1" applyProtection="1">
      <alignment horizontal="left"/>
      <protection locked="0"/>
    </xf>
    <xf numFmtId="0" fontId="5" fillId="0" borderId="87" xfId="0" applyFont="1" applyBorder="1" applyAlignment="1" applyProtection="1">
      <alignment horizontal="left"/>
    </xf>
    <xf numFmtId="0" fontId="0" fillId="0" borderId="88" xfId="0" applyBorder="1" applyAlignment="1" applyProtection="1">
      <alignment horizontal="left"/>
    </xf>
    <xf numFmtId="0" fontId="18" fillId="0" borderId="3" xfId="0" applyFont="1" applyFill="1" applyBorder="1" applyAlignment="1" applyProtection="1">
      <alignment horizontal="left"/>
      <protection locked="0"/>
    </xf>
    <xf numFmtId="0" fontId="18" fillId="0" borderId="18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center" vertical="top" wrapText="1"/>
    </xf>
    <xf numFmtId="0" fontId="10" fillId="0" borderId="41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right"/>
    </xf>
    <xf numFmtId="0" fontId="0" fillId="0" borderId="91" xfId="0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 wrapText="1"/>
    </xf>
    <xf numFmtId="0" fontId="18" fillId="0" borderId="18" xfId="0" applyFont="1" applyFill="1" applyBorder="1" applyAlignment="1" applyProtection="1">
      <alignment horizontal="left"/>
    </xf>
    <xf numFmtId="0" fontId="18" fillId="0" borderId="30" xfId="0" applyFont="1" applyFill="1" applyBorder="1" applyAlignment="1" applyProtection="1">
      <alignment horizontal="left"/>
    </xf>
    <xf numFmtId="0" fontId="18" fillId="0" borderId="37" xfId="0" applyFont="1" applyFill="1" applyBorder="1" applyAlignment="1" applyProtection="1">
      <alignment horizontal="left" vertical="top" wrapText="1"/>
      <protection locked="0"/>
    </xf>
    <xf numFmtId="0" fontId="18" fillId="0" borderId="42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protection locked="0"/>
    </xf>
    <xf numFmtId="0" fontId="18" fillId="0" borderId="32" xfId="0" applyFont="1" applyFill="1" applyBorder="1" applyAlignment="1" applyProtection="1">
      <alignment horizontal="left" vertical="top"/>
      <protection locked="0"/>
    </xf>
    <xf numFmtId="0" fontId="18" fillId="0" borderId="3" xfId="0" applyFont="1" applyFill="1" applyBorder="1" applyAlignment="1" applyProtection="1">
      <alignment horizontal="left" vertical="top"/>
      <protection locked="0"/>
    </xf>
    <xf numFmtId="0" fontId="10" fillId="0" borderId="1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5" fillId="0" borderId="94" xfId="0" applyFont="1" applyFill="1" applyBorder="1" applyAlignment="1" applyProtection="1">
      <alignment horizontal="center" vertical="top"/>
    </xf>
    <xf numFmtId="0" fontId="0" fillId="0" borderId="93" xfId="0" applyFill="1" applyBorder="1" applyAlignment="1" applyProtection="1">
      <alignment horizontal="center" vertical="top"/>
    </xf>
    <xf numFmtId="0" fontId="18" fillId="0" borderId="94" xfId="0" applyFont="1" applyFill="1" applyBorder="1" applyAlignment="1" applyProtection="1">
      <alignment horizontal="left" vertical="top"/>
      <protection locked="0"/>
    </xf>
    <xf numFmtId="0" fontId="18" fillId="0" borderId="93" xfId="0" applyFont="1" applyFill="1" applyBorder="1" applyAlignment="1" applyProtection="1">
      <alignment horizontal="left" vertical="top"/>
      <protection locked="0"/>
    </xf>
    <xf numFmtId="0" fontId="10" fillId="0" borderId="14" xfId="0" applyFont="1" applyFill="1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8" xfId="0" applyFill="1" applyBorder="1" applyAlignment="1"/>
    <xf numFmtId="0" fontId="0" fillId="0" borderId="91" xfId="0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10</xdr:row>
      <xdr:rowOff>76200</xdr:rowOff>
    </xdr:from>
    <xdr:to>
      <xdr:col>5</xdr:col>
      <xdr:colOff>333375</xdr:colOff>
      <xdr:row>10</xdr:row>
      <xdr:rowOff>180975</xdr:rowOff>
    </xdr:to>
    <xdr:sp macro="" textlink="">
      <xdr:nvSpPr>
        <xdr:cNvPr id="4808" name="Rectangle 1"/>
        <xdr:cNvSpPr>
          <a:spLocks noChangeArrowheads="1"/>
        </xdr:cNvSpPr>
      </xdr:nvSpPr>
      <xdr:spPr bwMode="auto">
        <a:xfrm>
          <a:off x="8181975" y="34290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11</xdr:row>
      <xdr:rowOff>76200</xdr:rowOff>
    </xdr:from>
    <xdr:to>
      <xdr:col>5</xdr:col>
      <xdr:colOff>333375</xdr:colOff>
      <xdr:row>11</xdr:row>
      <xdr:rowOff>180975</xdr:rowOff>
    </xdr:to>
    <xdr:sp macro="" textlink="">
      <xdr:nvSpPr>
        <xdr:cNvPr id="4809" name="Rectangle 2"/>
        <xdr:cNvSpPr>
          <a:spLocks noChangeArrowheads="1"/>
        </xdr:cNvSpPr>
      </xdr:nvSpPr>
      <xdr:spPr bwMode="auto">
        <a:xfrm>
          <a:off x="8181975" y="37147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228600</xdr:colOff>
      <xdr:row>12</xdr:row>
      <xdr:rowOff>76200</xdr:rowOff>
    </xdr:from>
    <xdr:to>
      <xdr:col>5</xdr:col>
      <xdr:colOff>333375</xdr:colOff>
      <xdr:row>12</xdr:row>
      <xdr:rowOff>180975</xdr:rowOff>
    </xdr:to>
    <xdr:sp macro="" textlink="">
      <xdr:nvSpPr>
        <xdr:cNvPr id="4810" name="Rectangle 3"/>
        <xdr:cNvSpPr>
          <a:spLocks noChangeArrowheads="1"/>
        </xdr:cNvSpPr>
      </xdr:nvSpPr>
      <xdr:spPr bwMode="auto">
        <a:xfrm>
          <a:off x="8181975" y="40005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66675</xdr:colOff>
      <xdr:row>1</xdr:row>
      <xdr:rowOff>38100</xdr:rowOff>
    </xdr:from>
    <xdr:to>
      <xdr:col>2</xdr:col>
      <xdr:colOff>2552700</xdr:colOff>
      <xdr:row>3</xdr:row>
      <xdr:rowOff>428625</xdr:rowOff>
    </xdr:to>
    <xdr:pic>
      <xdr:nvPicPr>
        <xdr:cNvPr id="4811" name="Picture 6" descr="SmithLogo_2007_Script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28600"/>
          <a:ext cx="4448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tabSelected="1" view="pageBreakPreview" topLeftCell="A190" zoomScale="60" zoomScaleNormal="70" zoomScalePageLayoutView="80" workbookViewId="0">
      <selection activeCell="C168" sqref="C168"/>
    </sheetView>
  </sheetViews>
  <sheetFormatPr defaultRowHeight="15"/>
  <cols>
    <col min="1" max="2" width="14.7109375" customWidth="1"/>
    <col min="3" max="3" width="38.5703125" customWidth="1"/>
    <col min="4" max="4" width="24.42578125" style="5" customWidth="1"/>
    <col min="5" max="5" width="21.5703125" style="6" customWidth="1"/>
    <col min="6" max="6" width="20.28515625" customWidth="1"/>
    <col min="7" max="7" width="14" customWidth="1"/>
    <col min="8" max="8" width="21" customWidth="1"/>
    <col min="9" max="9" width="13.28515625" customWidth="1"/>
    <col min="10" max="10" width="13.7109375" customWidth="1"/>
    <col min="11" max="13" width="11.5703125" customWidth="1"/>
    <col min="15" max="15" width="14.7109375" customWidth="1"/>
  </cols>
  <sheetData>
    <row r="1" spans="1:14">
      <c r="A1" s="63"/>
    </row>
    <row r="2" spans="1:14" ht="23.25" customHeight="1">
      <c r="A2" s="1"/>
      <c r="B2" s="1"/>
      <c r="C2" s="1"/>
      <c r="D2" s="348" t="s">
        <v>0</v>
      </c>
      <c r="E2" s="348"/>
      <c r="F2" s="350" t="s">
        <v>293</v>
      </c>
      <c r="G2" s="350"/>
      <c r="H2" s="350"/>
      <c r="I2" s="350"/>
      <c r="J2" s="350"/>
      <c r="K2" s="2"/>
      <c r="L2" s="3"/>
      <c r="M2" s="3"/>
      <c r="N2">
        <v>1</v>
      </c>
    </row>
    <row r="3" spans="1:14" ht="51" customHeight="1">
      <c r="A3" s="1"/>
      <c r="B3" s="1"/>
      <c r="C3" s="1"/>
      <c r="D3" s="348"/>
      <c r="E3" s="348"/>
      <c r="F3" s="345" t="s">
        <v>55</v>
      </c>
      <c r="G3" s="345"/>
      <c r="H3" s="345"/>
      <c r="I3" s="345"/>
      <c r="J3" s="345"/>
      <c r="K3" s="345"/>
      <c r="L3" s="345"/>
      <c r="M3" s="233"/>
      <c r="N3">
        <v>1</v>
      </c>
    </row>
    <row r="4" spans="1:14" ht="34.5" customHeight="1">
      <c r="A4" s="1"/>
      <c r="B4" s="1"/>
      <c r="C4" s="1"/>
      <c r="D4" s="348"/>
      <c r="E4" s="348"/>
      <c r="F4" s="344" t="s">
        <v>57</v>
      </c>
      <c r="G4" s="344"/>
      <c r="H4" s="344"/>
      <c r="I4" s="344"/>
      <c r="J4" s="344"/>
      <c r="K4" s="345"/>
      <c r="L4" s="345"/>
      <c r="M4" s="233"/>
    </row>
    <row r="5" spans="1:14" ht="22.5" customHeight="1">
      <c r="A5" s="1"/>
      <c r="B5" s="1"/>
      <c r="C5" s="1"/>
      <c r="D5" s="348"/>
      <c r="E5" s="348"/>
      <c r="F5" s="346" t="s">
        <v>28</v>
      </c>
      <c r="G5" s="347"/>
      <c r="H5" s="193"/>
      <c r="I5" s="352" t="s">
        <v>27</v>
      </c>
      <c r="J5" s="353"/>
      <c r="K5" s="351"/>
      <c r="L5" s="351"/>
      <c r="M5" s="240"/>
      <c r="N5">
        <v>1</v>
      </c>
    </row>
    <row r="6" spans="1:14" s="32" customFormat="1" ht="27.75" customHeight="1">
      <c r="A6" s="137" t="s">
        <v>30</v>
      </c>
      <c r="B6" s="137"/>
      <c r="C6" s="354"/>
      <c r="D6" s="354"/>
      <c r="E6" s="354"/>
      <c r="F6" s="322" t="s">
        <v>26</v>
      </c>
      <c r="G6" s="323"/>
      <c r="H6" s="324"/>
      <c r="I6" s="331"/>
      <c r="J6" s="331"/>
      <c r="K6" s="331"/>
      <c r="L6" s="331"/>
      <c r="M6" s="241"/>
      <c r="N6" s="32">
        <v>1</v>
      </c>
    </row>
    <row r="7" spans="1:14" s="32" customFormat="1" ht="22.5" customHeight="1">
      <c r="A7" s="137" t="s">
        <v>1</v>
      </c>
      <c r="B7" s="137"/>
      <c r="C7" s="354"/>
      <c r="D7" s="354"/>
      <c r="E7" s="354"/>
      <c r="F7" s="322" t="s">
        <v>25</v>
      </c>
      <c r="G7" s="323"/>
      <c r="H7" s="331"/>
      <c r="I7" s="331"/>
      <c r="J7" s="331"/>
      <c r="K7" s="331"/>
      <c r="L7" s="331"/>
      <c r="M7" s="241"/>
      <c r="N7" s="32">
        <v>1</v>
      </c>
    </row>
    <row r="8" spans="1:14" s="32" customFormat="1" ht="22.5" customHeight="1">
      <c r="A8" s="137" t="s">
        <v>2</v>
      </c>
      <c r="B8" s="139"/>
      <c r="C8" s="355"/>
      <c r="D8" s="355"/>
      <c r="E8" s="355"/>
      <c r="F8" s="322" t="s">
        <v>29</v>
      </c>
      <c r="G8" s="323"/>
      <c r="H8" s="236"/>
      <c r="I8" s="237" t="s">
        <v>24</v>
      </c>
      <c r="J8" s="238"/>
      <c r="K8" s="331"/>
      <c r="L8" s="331"/>
      <c r="M8" s="241"/>
      <c r="N8" s="32">
        <v>1</v>
      </c>
    </row>
    <row r="9" spans="1:14" s="32" customFormat="1" ht="22.5" customHeight="1">
      <c r="A9" s="366"/>
      <c r="B9" s="366"/>
      <c r="C9" s="366"/>
      <c r="D9" s="366"/>
      <c r="E9" s="366"/>
      <c r="F9" s="245" t="s">
        <v>3</v>
      </c>
      <c r="G9" s="235"/>
      <c r="H9" s="246"/>
      <c r="I9" s="138" t="s">
        <v>4</v>
      </c>
      <c r="J9" s="235"/>
      <c r="K9" s="331"/>
      <c r="L9" s="331"/>
      <c r="M9" s="241"/>
      <c r="N9" s="32">
        <v>1</v>
      </c>
    </row>
    <row r="10" spans="1:14" s="32" customFormat="1" ht="22.5" customHeight="1">
      <c r="A10" s="367"/>
      <c r="B10" s="367"/>
      <c r="C10" s="367"/>
      <c r="D10" s="367"/>
      <c r="E10" s="367"/>
      <c r="F10" s="358"/>
      <c r="G10" s="359"/>
      <c r="H10" s="247"/>
      <c r="I10" s="138" t="s">
        <v>5</v>
      </c>
      <c r="J10" s="331"/>
      <c r="K10" s="332"/>
      <c r="L10" s="332"/>
      <c r="M10" s="242"/>
      <c r="N10" s="32">
        <v>1</v>
      </c>
    </row>
    <row r="11" spans="1:14" s="32" customFormat="1" ht="22.5" customHeight="1">
      <c r="A11" s="140" t="s">
        <v>6</v>
      </c>
      <c r="B11" s="361"/>
      <c r="C11" s="362"/>
      <c r="D11" s="141" t="s">
        <v>22</v>
      </c>
      <c r="E11" s="142"/>
      <c r="F11" s="143"/>
      <c r="G11" s="349" t="s">
        <v>8</v>
      </c>
      <c r="H11" s="349"/>
      <c r="I11" s="138" t="s">
        <v>9</v>
      </c>
      <c r="J11" s="239"/>
      <c r="K11" s="331"/>
      <c r="L11" s="331"/>
      <c r="M11" s="241"/>
      <c r="N11" s="32">
        <v>1</v>
      </c>
    </row>
    <row r="12" spans="1:14" s="32" customFormat="1" ht="22.5" customHeight="1">
      <c r="A12" s="144" t="s">
        <v>7</v>
      </c>
      <c r="B12" s="355"/>
      <c r="C12" s="355"/>
      <c r="D12" s="365"/>
      <c r="E12" s="365"/>
      <c r="F12" s="143"/>
      <c r="G12" s="360" t="s">
        <v>10</v>
      </c>
      <c r="H12" s="360"/>
      <c r="I12" s="145"/>
      <c r="J12" s="146"/>
      <c r="K12" s="146"/>
      <c r="L12" s="99"/>
      <c r="M12" s="99"/>
      <c r="N12" s="32">
        <v>1</v>
      </c>
    </row>
    <row r="13" spans="1:14" s="32" customFormat="1" ht="22.5" customHeight="1">
      <c r="A13" s="137" t="s">
        <v>31</v>
      </c>
      <c r="B13" s="354"/>
      <c r="C13" s="354"/>
      <c r="D13" s="354"/>
      <c r="E13" s="354"/>
      <c r="F13" s="143"/>
      <c r="G13" s="147" t="s">
        <v>11</v>
      </c>
      <c r="H13" s="147"/>
      <c r="I13" s="145"/>
      <c r="J13" s="148"/>
      <c r="K13" s="148"/>
      <c r="L13" s="99"/>
      <c r="M13" s="99"/>
      <c r="N13" s="32">
        <v>1</v>
      </c>
    </row>
    <row r="14" spans="1:14" s="32" customFormat="1" ht="22.5" customHeight="1">
      <c r="A14" s="137" t="s">
        <v>32</v>
      </c>
      <c r="B14" s="355"/>
      <c r="C14" s="355"/>
      <c r="D14" s="355"/>
      <c r="E14" s="355"/>
      <c r="F14" s="356" t="s">
        <v>23</v>
      </c>
      <c r="G14" s="357"/>
      <c r="H14" s="194" t="s">
        <v>12</v>
      </c>
      <c r="I14" s="149" t="s">
        <v>13</v>
      </c>
      <c r="J14" s="371" t="s">
        <v>14</v>
      </c>
      <c r="K14" s="372"/>
      <c r="L14" s="372"/>
      <c r="M14" s="243"/>
      <c r="N14" s="32">
        <v>1</v>
      </c>
    </row>
    <row r="15" spans="1:14" s="32" customFormat="1" ht="22.5" customHeight="1">
      <c r="A15" s="140" t="s">
        <v>15</v>
      </c>
      <c r="B15" s="355"/>
      <c r="C15" s="355"/>
      <c r="D15" s="355"/>
      <c r="E15" s="355"/>
      <c r="F15" s="363"/>
      <c r="G15" s="364"/>
      <c r="H15" s="195"/>
      <c r="I15" s="150"/>
      <c r="J15" s="373"/>
      <c r="K15" s="374"/>
      <c r="L15" s="374"/>
      <c r="M15" s="244"/>
      <c r="N15" s="32">
        <v>1</v>
      </c>
    </row>
    <row r="16" spans="1:14" s="32" customFormat="1" ht="10.5" customHeight="1">
      <c r="A16" s="151"/>
      <c r="B16" s="152"/>
      <c r="C16" s="152"/>
      <c r="D16" s="152"/>
      <c r="E16" s="152"/>
      <c r="F16" s="7"/>
      <c r="G16" s="153"/>
      <c r="H16" s="154"/>
      <c r="I16" s="154"/>
      <c r="J16" s="154"/>
      <c r="K16" s="155"/>
      <c r="L16" s="155"/>
      <c r="M16" s="155"/>
      <c r="N16" s="32">
        <v>1</v>
      </c>
    </row>
    <row r="17" spans="1:16" s="99" customFormat="1" ht="22.5" customHeight="1">
      <c r="A17" s="342" t="s">
        <v>18</v>
      </c>
      <c r="B17" s="342"/>
      <c r="C17" s="342"/>
      <c r="D17" s="343"/>
      <c r="E17" s="343"/>
      <c r="F17" s="98"/>
      <c r="G17" s="98"/>
      <c r="H17" s="98"/>
      <c r="I17" s="98"/>
      <c r="J17" s="98"/>
      <c r="K17" s="100"/>
      <c r="L17" s="31"/>
      <c r="M17" s="31"/>
      <c r="N17" s="32">
        <f t="shared" ref="N17:N39" si="0">IF(A17&gt;0,1," ")</f>
        <v>1</v>
      </c>
      <c r="O17" s="32"/>
      <c r="P17" s="32"/>
    </row>
    <row r="18" spans="1:16" s="32" customFormat="1" ht="22.5" customHeight="1">
      <c r="A18" s="248" t="s">
        <v>295</v>
      </c>
      <c r="B18" s="248"/>
      <c r="C18" s="248"/>
      <c r="D18" s="248"/>
      <c r="E18" s="249"/>
      <c r="F18" s="381"/>
      <c r="G18" s="381"/>
      <c r="H18" s="250"/>
      <c r="I18" s="250"/>
      <c r="J18" s="250"/>
      <c r="K18" s="251"/>
      <c r="L18" s="252"/>
      <c r="M18" s="234"/>
      <c r="N18" s="32">
        <f t="shared" si="0"/>
        <v>1</v>
      </c>
    </row>
    <row r="19" spans="1:16" s="32" customFormat="1" ht="22.5" customHeight="1">
      <c r="A19" s="89" t="s">
        <v>36</v>
      </c>
      <c r="B19" s="89" t="s">
        <v>37</v>
      </c>
      <c r="C19" s="90" t="s">
        <v>56</v>
      </c>
      <c r="D19" s="231" t="s">
        <v>38</v>
      </c>
      <c r="E19" s="92" t="s">
        <v>39</v>
      </c>
      <c r="F19" s="92" t="s">
        <v>40</v>
      </c>
      <c r="G19" s="93" t="s">
        <v>41</v>
      </c>
      <c r="H19" s="231" t="s">
        <v>42</v>
      </c>
      <c r="I19" s="232"/>
      <c r="J19" s="232"/>
      <c r="K19" s="201" t="s">
        <v>43</v>
      </c>
      <c r="L19" s="201" t="s">
        <v>44</v>
      </c>
      <c r="M19" s="254" t="s">
        <v>294</v>
      </c>
      <c r="N19" s="32">
        <f>IF(A19&gt;0,1," ")</f>
        <v>1</v>
      </c>
    </row>
    <row r="20" spans="1:16" s="32" customFormat="1" ht="17.25" customHeight="1">
      <c r="A20" s="35"/>
      <c r="B20" s="36">
        <f t="shared" ref="B20:B35" si="1">K20*A20</f>
        <v>0</v>
      </c>
      <c r="C20" s="166" t="s">
        <v>62</v>
      </c>
      <c r="D20" s="177" t="s">
        <v>87</v>
      </c>
      <c r="E20" s="204">
        <v>715757456016</v>
      </c>
      <c r="F20" s="116" t="s">
        <v>48</v>
      </c>
      <c r="G20" s="117" t="s">
        <v>58</v>
      </c>
      <c r="H20" s="177" t="s">
        <v>16</v>
      </c>
      <c r="I20" s="177"/>
      <c r="J20" s="177"/>
      <c r="K20" s="196">
        <v>90</v>
      </c>
      <c r="L20" s="255">
        <v>180</v>
      </c>
      <c r="M20" s="262">
        <v>68</v>
      </c>
      <c r="N20" s="32" t="str">
        <f t="shared" si="0"/>
        <v xml:space="preserve"> </v>
      </c>
      <c r="O20" s="32" t="s">
        <v>87</v>
      </c>
      <c r="P20" s="32">
        <f t="shared" ref="P20:P35" si="2">A20</f>
        <v>0</v>
      </c>
    </row>
    <row r="21" spans="1:16" s="32" customFormat="1" ht="17.25" customHeight="1">
      <c r="A21" s="35"/>
      <c r="B21" s="36">
        <f t="shared" si="1"/>
        <v>0</v>
      </c>
      <c r="C21" s="134" t="s">
        <v>62</v>
      </c>
      <c r="D21" s="172" t="s">
        <v>88</v>
      </c>
      <c r="E21" s="118">
        <v>715757449933</v>
      </c>
      <c r="F21" s="119" t="s">
        <v>45</v>
      </c>
      <c r="G21" s="120" t="s">
        <v>59</v>
      </c>
      <c r="H21" s="172" t="s">
        <v>16</v>
      </c>
      <c r="I21" s="172"/>
      <c r="J21" s="172"/>
      <c r="K21" s="197">
        <v>90</v>
      </c>
      <c r="L21" s="197">
        <v>180</v>
      </c>
      <c r="M21" s="263">
        <v>68</v>
      </c>
      <c r="N21" s="32" t="str">
        <f t="shared" si="0"/>
        <v xml:space="preserve"> </v>
      </c>
      <c r="O21" s="32" t="s">
        <v>88</v>
      </c>
      <c r="P21" s="32">
        <f t="shared" si="2"/>
        <v>0</v>
      </c>
    </row>
    <row r="22" spans="1:16" s="32" customFormat="1" ht="17.25" customHeight="1">
      <c r="A22" s="35"/>
      <c r="B22" s="36">
        <f t="shared" si="1"/>
        <v>0</v>
      </c>
      <c r="C22" s="134" t="s">
        <v>62</v>
      </c>
      <c r="D22" s="172" t="s">
        <v>89</v>
      </c>
      <c r="E22" s="118">
        <v>715757449940</v>
      </c>
      <c r="F22" s="119" t="s">
        <v>46</v>
      </c>
      <c r="G22" s="120" t="s">
        <v>60</v>
      </c>
      <c r="H22" s="172" t="s">
        <v>16</v>
      </c>
      <c r="I22" s="172"/>
      <c r="J22" s="172"/>
      <c r="K22" s="199">
        <v>90</v>
      </c>
      <c r="L22" s="256">
        <v>180</v>
      </c>
      <c r="M22" s="263">
        <v>68</v>
      </c>
      <c r="N22" s="32" t="str">
        <f t="shared" si="0"/>
        <v xml:space="preserve"> </v>
      </c>
      <c r="O22" s="32" t="s">
        <v>89</v>
      </c>
      <c r="P22" s="32">
        <f t="shared" si="2"/>
        <v>0</v>
      </c>
    </row>
    <row r="23" spans="1:16" s="32" customFormat="1" ht="17.25" customHeight="1">
      <c r="A23" s="35"/>
      <c r="B23" s="36">
        <f t="shared" si="1"/>
        <v>0</v>
      </c>
      <c r="C23" s="168" t="s">
        <v>62</v>
      </c>
      <c r="D23" s="174" t="s">
        <v>90</v>
      </c>
      <c r="E23" s="121">
        <v>715757456023</v>
      </c>
      <c r="F23" s="122" t="s">
        <v>47</v>
      </c>
      <c r="G23" s="123" t="s">
        <v>61</v>
      </c>
      <c r="H23" s="174" t="s">
        <v>16</v>
      </c>
      <c r="I23" s="174"/>
      <c r="J23" s="174"/>
      <c r="K23" s="198">
        <v>90</v>
      </c>
      <c r="L23" s="257">
        <v>180</v>
      </c>
      <c r="M23" s="264">
        <v>68</v>
      </c>
      <c r="N23" s="32" t="str">
        <f t="shared" si="0"/>
        <v xml:space="preserve"> </v>
      </c>
      <c r="O23" s="32" t="s">
        <v>90</v>
      </c>
      <c r="P23" s="32">
        <f t="shared" si="2"/>
        <v>0</v>
      </c>
    </row>
    <row r="24" spans="1:16" s="32" customFormat="1" ht="17.25" customHeight="1">
      <c r="A24" s="35"/>
      <c r="B24" s="36">
        <f t="shared" si="1"/>
        <v>0</v>
      </c>
      <c r="C24" s="166" t="s">
        <v>62</v>
      </c>
      <c r="D24" s="177" t="s">
        <v>91</v>
      </c>
      <c r="E24" s="204">
        <v>715757456030</v>
      </c>
      <c r="F24" s="116" t="s">
        <v>48</v>
      </c>
      <c r="G24" s="117" t="s">
        <v>58</v>
      </c>
      <c r="H24" s="177" t="s">
        <v>33</v>
      </c>
      <c r="I24" s="177"/>
      <c r="J24" s="177"/>
      <c r="K24" s="200">
        <v>90</v>
      </c>
      <c r="L24" s="200">
        <v>180</v>
      </c>
      <c r="M24" s="262">
        <v>68</v>
      </c>
      <c r="N24" s="32" t="str">
        <f t="shared" si="0"/>
        <v xml:space="preserve"> </v>
      </c>
      <c r="O24" s="32" t="s">
        <v>91</v>
      </c>
      <c r="P24" s="32">
        <f t="shared" si="2"/>
        <v>0</v>
      </c>
    </row>
    <row r="25" spans="1:16" s="32" customFormat="1" ht="17.25" customHeight="1">
      <c r="A25" s="35"/>
      <c r="B25" s="36">
        <f t="shared" si="1"/>
        <v>0</v>
      </c>
      <c r="C25" s="134" t="s">
        <v>62</v>
      </c>
      <c r="D25" s="172" t="s">
        <v>92</v>
      </c>
      <c r="E25" s="118">
        <v>715757449957</v>
      </c>
      <c r="F25" s="119" t="s">
        <v>45</v>
      </c>
      <c r="G25" s="120" t="s">
        <v>59</v>
      </c>
      <c r="H25" s="172" t="s">
        <v>33</v>
      </c>
      <c r="I25" s="172"/>
      <c r="J25" s="172"/>
      <c r="K25" s="199">
        <v>90</v>
      </c>
      <c r="L25" s="256">
        <v>180</v>
      </c>
      <c r="M25" s="263">
        <v>68</v>
      </c>
      <c r="N25" s="32" t="str">
        <f t="shared" si="0"/>
        <v xml:space="preserve"> </v>
      </c>
      <c r="O25" s="32" t="s">
        <v>92</v>
      </c>
      <c r="P25" s="32">
        <f t="shared" si="2"/>
        <v>0</v>
      </c>
    </row>
    <row r="26" spans="1:16" s="32" customFormat="1" ht="17.25" customHeight="1">
      <c r="A26" s="35"/>
      <c r="B26" s="36">
        <f t="shared" si="1"/>
        <v>0</v>
      </c>
      <c r="C26" s="168" t="s">
        <v>62</v>
      </c>
      <c r="D26" s="174" t="s">
        <v>93</v>
      </c>
      <c r="E26" s="121">
        <v>715757456047</v>
      </c>
      <c r="F26" s="122" t="s">
        <v>46</v>
      </c>
      <c r="G26" s="123" t="s">
        <v>60</v>
      </c>
      <c r="H26" s="174" t="s">
        <v>33</v>
      </c>
      <c r="I26" s="174"/>
      <c r="J26" s="174"/>
      <c r="K26" s="198">
        <v>90</v>
      </c>
      <c r="L26" s="257">
        <v>180</v>
      </c>
      <c r="M26" s="264">
        <v>68</v>
      </c>
      <c r="N26" s="32" t="str">
        <f t="shared" si="0"/>
        <v xml:space="preserve"> </v>
      </c>
      <c r="O26" s="32" t="s">
        <v>93</v>
      </c>
      <c r="P26" s="32">
        <f t="shared" si="2"/>
        <v>0</v>
      </c>
    </row>
    <row r="27" spans="1:16" s="32" customFormat="1" ht="17.25" customHeight="1">
      <c r="A27" s="35"/>
      <c r="B27" s="36">
        <f t="shared" si="1"/>
        <v>0</v>
      </c>
      <c r="C27" s="166" t="s">
        <v>62</v>
      </c>
      <c r="D27" s="177" t="s">
        <v>94</v>
      </c>
      <c r="E27" s="204">
        <v>715757456054</v>
      </c>
      <c r="F27" s="116" t="s">
        <v>48</v>
      </c>
      <c r="G27" s="117" t="s">
        <v>58</v>
      </c>
      <c r="H27" s="177" t="s">
        <v>95</v>
      </c>
      <c r="I27" s="177"/>
      <c r="J27" s="177"/>
      <c r="K27" s="200">
        <v>90</v>
      </c>
      <c r="L27" s="200">
        <v>180</v>
      </c>
      <c r="M27" s="262">
        <v>68</v>
      </c>
      <c r="N27" s="32" t="str">
        <f t="shared" si="0"/>
        <v xml:space="preserve"> </v>
      </c>
      <c r="O27" s="32" t="s">
        <v>94</v>
      </c>
      <c r="P27" s="32">
        <f t="shared" si="2"/>
        <v>0</v>
      </c>
    </row>
    <row r="28" spans="1:16" s="32" customFormat="1" ht="17.25" customHeight="1">
      <c r="A28" s="35"/>
      <c r="B28" s="36">
        <f t="shared" si="1"/>
        <v>0</v>
      </c>
      <c r="C28" s="134" t="s">
        <v>62</v>
      </c>
      <c r="D28" s="172" t="s">
        <v>96</v>
      </c>
      <c r="E28" s="118">
        <v>715757449964</v>
      </c>
      <c r="F28" s="119" t="s">
        <v>45</v>
      </c>
      <c r="G28" s="120" t="s">
        <v>59</v>
      </c>
      <c r="H28" s="172" t="s">
        <v>95</v>
      </c>
      <c r="I28" s="172"/>
      <c r="J28" s="172"/>
      <c r="K28" s="199">
        <v>90</v>
      </c>
      <c r="L28" s="256">
        <v>180</v>
      </c>
      <c r="M28" s="263">
        <v>68</v>
      </c>
      <c r="N28" s="32" t="str">
        <f t="shared" si="0"/>
        <v xml:space="preserve"> </v>
      </c>
      <c r="O28" s="32" t="s">
        <v>96</v>
      </c>
      <c r="P28" s="32">
        <f t="shared" si="2"/>
        <v>0</v>
      </c>
    </row>
    <row r="29" spans="1:16" s="32" customFormat="1" ht="17.25" customHeight="1">
      <c r="A29" s="35"/>
      <c r="B29" s="36">
        <f t="shared" si="1"/>
        <v>0</v>
      </c>
      <c r="C29" s="168" t="s">
        <v>62</v>
      </c>
      <c r="D29" s="174" t="s">
        <v>97</v>
      </c>
      <c r="E29" s="121">
        <v>715757456061</v>
      </c>
      <c r="F29" s="122" t="s">
        <v>46</v>
      </c>
      <c r="G29" s="123" t="s">
        <v>60</v>
      </c>
      <c r="H29" s="174" t="s">
        <v>95</v>
      </c>
      <c r="I29" s="174"/>
      <c r="J29" s="174"/>
      <c r="K29" s="198">
        <v>90</v>
      </c>
      <c r="L29" s="257">
        <v>180</v>
      </c>
      <c r="M29" s="264">
        <v>68</v>
      </c>
      <c r="N29" s="32" t="str">
        <f t="shared" si="0"/>
        <v xml:space="preserve"> </v>
      </c>
      <c r="O29" s="32" t="s">
        <v>97</v>
      </c>
      <c r="P29" s="32">
        <f t="shared" si="2"/>
        <v>0</v>
      </c>
    </row>
    <row r="30" spans="1:16" s="32" customFormat="1" ht="17.25" customHeight="1">
      <c r="A30" s="35"/>
      <c r="B30" s="36">
        <f t="shared" si="1"/>
        <v>0</v>
      </c>
      <c r="C30" s="166" t="s">
        <v>62</v>
      </c>
      <c r="D30" s="177" t="s">
        <v>98</v>
      </c>
      <c r="E30" s="204">
        <v>715757456078</v>
      </c>
      <c r="F30" s="116" t="s">
        <v>48</v>
      </c>
      <c r="G30" s="117" t="s">
        <v>58</v>
      </c>
      <c r="H30" s="312" t="s">
        <v>292</v>
      </c>
      <c r="I30" s="313"/>
      <c r="J30" s="177"/>
      <c r="K30" s="200">
        <v>90</v>
      </c>
      <c r="L30" s="200">
        <v>180</v>
      </c>
      <c r="M30" s="262">
        <v>68</v>
      </c>
      <c r="N30" s="32" t="str">
        <f t="shared" si="0"/>
        <v xml:space="preserve"> </v>
      </c>
      <c r="O30" s="32" t="s">
        <v>98</v>
      </c>
      <c r="P30" s="32">
        <f>A30</f>
        <v>0</v>
      </c>
    </row>
    <row r="31" spans="1:16" s="32" customFormat="1" ht="17.25" customHeight="1">
      <c r="A31" s="35"/>
      <c r="B31" s="36">
        <f t="shared" si="1"/>
        <v>0</v>
      </c>
      <c r="C31" s="134" t="s">
        <v>62</v>
      </c>
      <c r="D31" s="172" t="s">
        <v>99</v>
      </c>
      <c r="E31" s="118">
        <v>715757456085</v>
      </c>
      <c r="F31" s="119" t="s">
        <v>45</v>
      </c>
      <c r="G31" s="120" t="s">
        <v>59</v>
      </c>
      <c r="H31" s="314" t="s">
        <v>292</v>
      </c>
      <c r="I31" s="315"/>
      <c r="J31" s="172"/>
      <c r="K31" s="199">
        <v>90</v>
      </c>
      <c r="L31" s="256">
        <v>180</v>
      </c>
      <c r="M31" s="263">
        <v>68</v>
      </c>
      <c r="N31" s="32" t="str">
        <f t="shared" si="0"/>
        <v xml:space="preserve"> </v>
      </c>
      <c r="O31" s="32" t="s">
        <v>99</v>
      </c>
      <c r="P31" s="32">
        <f>A31</f>
        <v>0</v>
      </c>
    </row>
    <row r="32" spans="1:16" s="32" customFormat="1" ht="17.25" customHeight="1">
      <c r="A32" s="35"/>
      <c r="B32" s="36">
        <f t="shared" si="1"/>
        <v>0</v>
      </c>
      <c r="C32" s="168" t="s">
        <v>62</v>
      </c>
      <c r="D32" s="174" t="s">
        <v>100</v>
      </c>
      <c r="E32" s="121">
        <v>715757456092</v>
      </c>
      <c r="F32" s="122" t="s">
        <v>46</v>
      </c>
      <c r="G32" s="123" t="s">
        <v>60</v>
      </c>
      <c r="H32" s="316" t="s">
        <v>292</v>
      </c>
      <c r="I32" s="317"/>
      <c r="J32" s="174"/>
      <c r="K32" s="198">
        <v>90</v>
      </c>
      <c r="L32" s="257">
        <v>180</v>
      </c>
      <c r="M32" s="264">
        <v>68</v>
      </c>
      <c r="N32" s="32" t="str">
        <f t="shared" si="0"/>
        <v xml:space="preserve"> </v>
      </c>
      <c r="O32" s="32" t="s">
        <v>100</v>
      </c>
      <c r="P32" s="32">
        <f>A32</f>
        <v>0</v>
      </c>
    </row>
    <row r="33" spans="1:17" s="32" customFormat="1" ht="17.25" customHeight="1">
      <c r="A33" s="35"/>
      <c r="B33" s="36">
        <f t="shared" si="1"/>
        <v>0</v>
      </c>
      <c r="C33" s="166" t="s">
        <v>62</v>
      </c>
      <c r="D33" s="177" t="s">
        <v>101</v>
      </c>
      <c r="E33" s="204">
        <v>715757456139</v>
      </c>
      <c r="F33" s="116" t="s">
        <v>48</v>
      </c>
      <c r="G33" s="117" t="s">
        <v>58</v>
      </c>
      <c r="H33" s="175" t="s">
        <v>291</v>
      </c>
      <c r="I33" s="177"/>
      <c r="J33" s="177"/>
      <c r="K33" s="200">
        <v>90</v>
      </c>
      <c r="L33" s="200">
        <v>180</v>
      </c>
      <c r="M33" s="262">
        <v>68</v>
      </c>
      <c r="N33" s="32" t="str">
        <f t="shared" si="0"/>
        <v xml:space="preserve"> </v>
      </c>
      <c r="O33" s="32" t="s">
        <v>101</v>
      </c>
      <c r="P33" s="32">
        <f t="shared" si="2"/>
        <v>0</v>
      </c>
    </row>
    <row r="34" spans="1:17" s="32" customFormat="1" ht="17.25" customHeight="1">
      <c r="A34" s="35"/>
      <c r="B34" s="36">
        <f t="shared" si="1"/>
        <v>0</v>
      </c>
      <c r="C34" s="134" t="s">
        <v>62</v>
      </c>
      <c r="D34" s="172" t="s">
        <v>102</v>
      </c>
      <c r="E34" s="118">
        <v>715757456146</v>
      </c>
      <c r="F34" s="119" t="s">
        <v>45</v>
      </c>
      <c r="G34" s="120" t="s">
        <v>59</v>
      </c>
      <c r="H34" s="172" t="s">
        <v>291</v>
      </c>
      <c r="I34" s="172"/>
      <c r="J34" s="172"/>
      <c r="K34" s="199">
        <v>90</v>
      </c>
      <c r="L34" s="256">
        <v>180</v>
      </c>
      <c r="M34" s="263">
        <v>68</v>
      </c>
      <c r="N34" s="32" t="str">
        <f t="shared" si="0"/>
        <v xml:space="preserve"> </v>
      </c>
      <c r="O34" s="32" t="s">
        <v>102</v>
      </c>
      <c r="P34" s="32">
        <f t="shared" si="2"/>
        <v>0</v>
      </c>
    </row>
    <row r="35" spans="1:17" s="32" customFormat="1" ht="17.25" customHeight="1">
      <c r="A35" s="35"/>
      <c r="B35" s="36">
        <f t="shared" si="1"/>
        <v>0</v>
      </c>
      <c r="C35" s="168" t="s">
        <v>62</v>
      </c>
      <c r="D35" s="174" t="s">
        <v>103</v>
      </c>
      <c r="E35" s="121">
        <v>715757450021</v>
      </c>
      <c r="F35" s="122" t="s">
        <v>46</v>
      </c>
      <c r="G35" s="123" t="s">
        <v>60</v>
      </c>
      <c r="H35" s="174" t="s">
        <v>291</v>
      </c>
      <c r="I35" s="174"/>
      <c r="J35" s="174"/>
      <c r="K35" s="198">
        <v>90</v>
      </c>
      <c r="L35" s="257">
        <v>180</v>
      </c>
      <c r="M35" s="264">
        <v>68</v>
      </c>
      <c r="N35" s="32" t="str">
        <f t="shared" si="0"/>
        <v xml:space="preserve"> </v>
      </c>
      <c r="O35" s="32" t="s">
        <v>103</v>
      </c>
      <c r="P35" s="32">
        <f t="shared" si="2"/>
        <v>0</v>
      </c>
    </row>
    <row r="36" spans="1:17" s="32" customFormat="1" ht="17.25" customHeight="1">
      <c r="A36" s="35"/>
      <c r="B36" s="36">
        <f t="shared" ref="B36:B41" si="3">K36*A36</f>
        <v>0</v>
      </c>
      <c r="C36" s="166" t="s">
        <v>62</v>
      </c>
      <c r="D36" s="177" t="s">
        <v>104</v>
      </c>
      <c r="E36" s="204">
        <v>715757456108</v>
      </c>
      <c r="F36" s="116" t="s">
        <v>48</v>
      </c>
      <c r="G36" s="117" t="s">
        <v>58</v>
      </c>
      <c r="H36" s="175" t="s">
        <v>286</v>
      </c>
      <c r="I36" s="177"/>
      <c r="J36" s="177"/>
      <c r="K36" s="200">
        <v>90</v>
      </c>
      <c r="L36" s="200">
        <v>180</v>
      </c>
      <c r="M36" s="262">
        <v>68</v>
      </c>
      <c r="N36" s="32" t="str">
        <f t="shared" si="0"/>
        <v xml:space="preserve"> </v>
      </c>
      <c r="O36" s="32" t="s">
        <v>104</v>
      </c>
      <c r="P36" s="32">
        <f t="shared" ref="P36:P74" si="4">A36</f>
        <v>0</v>
      </c>
    </row>
    <row r="37" spans="1:17" s="32" customFormat="1" ht="17.25" customHeight="1">
      <c r="A37" s="35"/>
      <c r="B37" s="36">
        <f t="shared" si="3"/>
        <v>0</v>
      </c>
      <c r="C37" s="134" t="s">
        <v>62</v>
      </c>
      <c r="D37" s="172" t="s">
        <v>105</v>
      </c>
      <c r="E37" s="118">
        <v>715757456115</v>
      </c>
      <c r="F37" s="119" t="s">
        <v>45</v>
      </c>
      <c r="G37" s="120" t="s">
        <v>59</v>
      </c>
      <c r="H37" s="172" t="s">
        <v>286</v>
      </c>
      <c r="I37" s="172"/>
      <c r="J37" s="172"/>
      <c r="K37" s="199">
        <v>90</v>
      </c>
      <c r="L37" s="256">
        <v>180</v>
      </c>
      <c r="M37" s="263">
        <v>68</v>
      </c>
      <c r="N37" s="32" t="str">
        <f t="shared" si="0"/>
        <v xml:space="preserve"> </v>
      </c>
      <c r="O37" s="32" t="s">
        <v>105</v>
      </c>
      <c r="P37" s="32">
        <f t="shared" si="4"/>
        <v>0</v>
      </c>
    </row>
    <row r="38" spans="1:17" s="32" customFormat="1" ht="17.25" customHeight="1">
      <c r="A38" s="35"/>
      <c r="B38" s="36">
        <f t="shared" si="3"/>
        <v>0</v>
      </c>
      <c r="C38" s="168" t="s">
        <v>62</v>
      </c>
      <c r="D38" s="174" t="s">
        <v>106</v>
      </c>
      <c r="E38" s="121">
        <v>715757456122</v>
      </c>
      <c r="F38" s="122" t="s">
        <v>46</v>
      </c>
      <c r="G38" s="123" t="s">
        <v>60</v>
      </c>
      <c r="H38" s="174" t="s">
        <v>286</v>
      </c>
      <c r="I38" s="174"/>
      <c r="J38" s="174"/>
      <c r="K38" s="198">
        <v>90</v>
      </c>
      <c r="L38" s="257">
        <v>180</v>
      </c>
      <c r="M38" s="264">
        <v>68</v>
      </c>
      <c r="N38" s="32" t="str">
        <f t="shared" si="0"/>
        <v xml:space="preserve"> </v>
      </c>
      <c r="O38" s="32" t="s">
        <v>106</v>
      </c>
      <c r="P38" s="32">
        <f t="shared" si="4"/>
        <v>0</v>
      </c>
    </row>
    <row r="39" spans="1:17" s="32" customFormat="1" ht="17.25" customHeight="1">
      <c r="A39" s="35"/>
      <c r="B39" s="36">
        <f t="shared" si="3"/>
        <v>0</v>
      </c>
      <c r="C39" s="166" t="s">
        <v>62</v>
      </c>
      <c r="D39" s="177" t="s">
        <v>107</v>
      </c>
      <c r="E39" s="204">
        <v>715757456153</v>
      </c>
      <c r="F39" s="116" t="s">
        <v>48</v>
      </c>
      <c r="G39" s="117" t="s">
        <v>58</v>
      </c>
      <c r="H39" s="312" t="s">
        <v>289</v>
      </c>
      <c r="I39" s="313"/>
      <c r="J39" s="177"/>
      <c r="K39" s="200">
        <v>90</v>
      </c>
      <c r="L39" s="200">
        <v>180</v>
      </c>
      <c r="M39" s="262">
        <v>68</v>
      </c>
      <c r="N39" s="32" t="str">
        <f t="shared" si="0"/>
        <v xml:space="preserve"> </v>
      </c>
      <c r="O39" s="32" t="s">
        <v>107</v>
      </c>
      <c r="P39" s="32">
        <f>A39</f>
        <v>0</v>
      </c>
    </row>
    <row r="40" spans="1:17" s="32" customFormat="1" ht="17.25" customHeight="1">
      <c r="A40" s="35"/>
      <c r="B40" s="36">
        <f t="shared" si="3"/>
        <v>0</v>
      </c>
      <c r="C40" s="134" t="s">
        <v>62</v>
      </c>
      <c r="D40" s="172" t="s">
        <v>109</v>
      </c>
      <c r="E40" s="118">
        <v>715757456160</v>
      </c>
      <c r="F40" s="119" t="s">
        <v>45</v>
      </c>
      <c r="G40" s="120" t="s">
        <v>59</v>
      </c>
      <c r="H40" s="314" t="s">
        <v>289</v>
      </c>
      <c r="I40" s="315"/>
      <c r="J40" s="172"/>
      <c r="K40" s="199">
        <v>90</v>
      </c>
      <c r="L40" s="256">
        <v>180</v>
      </c>
      <c r="M40" s="263">
        <v>68</v>
      </c>
      <c r="N40" s="32" t="str">
        <f t="shared" ref="N40:N104" si="5">IF(A40&gt;0,1," ")</f>
        <v xml:space="preserve"> </v>
      </c>
      <c r="O40" s="32" t="s">
        <v>109</v>
      </c>
      <c r="P40" s="32">
        <f>A40</f>
        <v>0</v>
      </c>
    </row>
    <row r="41" spans="1:17" s="32" customFormat="1" ht="17.25" customHeight="1">
      <c r="A41" s="35"/>
      <c r="B41" s="36">
        <f t="shared" si="3"/>
        <v>0</v>
      </c>
      <c r="C41" s="168" t="s">
        <v>62</v>
      </c>
      <c r="D41" s="174" t="s">
        <v>110</v>
      </c>
      <c r="E41" s="121">
        <v>715757450045</v>
      </c>
      <c r="F41" s="122" t="s">
        <v>46</v>
      </c>
      <c r="G41" s="123" t="s">
        <v>60</v>
      </c>
      <c r="H41" s="316" t="s">
        <v>289</v>
      </c>
      <c r="I41" s="317"/>
      <c r="J41" s="174"/>
      <c r="K41" s="198">
        <v>90</v>
      </c>
      <c r="L41" s="257">
        <v>180</v>
      </c>
      <c r="M41" s="264">
        <v>68</v>
      </c>
      <c r="N41" s="32" t="str">
        <f t="shared" si="5"/>
        <v xml:space="preserve"> </v>
      </c>
      <c r="O41" s="32" t="s">
        <v>110</v>
      </c>
      <c r="P41" s="32">
        <f>A41</f>
        <v>0</v>
      </c>
    </row>
    <row r="42" spans="1:17" s="32" customFormat="1" ht="22.5" customHeight="1">
      <c r="A42" s="45" t="s">
        <v>296</v>
      </c>
      <c r="B42" s="49"/>
      <c r="C42" s="49"/>
      <c r="D42" s="49"/>
      <c r="E42" s="53"/>
      <c r="F42" s="380"/>
      <c r="G42" s="380"/>
      <c r="H42" s="103"/>
      <c r="I42" s="103"/>
      <c r="J42" s="103"/>
      <c r="K42" s="113"/>
      <c r="L42" s="258"/>
      <c r="M42" s="234"/>
      <c r="N42" s="32">
        <f t="shared" si="5"/>
        <v>1</v>
      </c>
    </row>
    <row r="43" spans="1:17" s="32" customFormat="1" ht="17.25" customHeight="1">
      <c r="A43" s="37"/>
      <c r="B43" s="156">
        <f t="shared" ref="B43:B54" si="6">K43*A43</f>
        <v>0</v>
      </c>
      <c r="C43" s="64" t="s">
        <v>63</v>
      </c>
      <c r="D43" s="8" t="s">
        <v>111</v>
      </c>
      <c r="E43" s="38">
        <v>715757456191</v>
      </c>
      <c r="F43" s="9" t="s">
        <v>48</v>
      </c>
      <c r="G43" s="10" t="s">
        <v>58</v>
      </c>
      <c r="H43" s="159" t="s">
        <v>112</v>
      </c>
      <c r="I43" s="180"/>
      <c r="J43" s="180"/>
      <c r="K43" s="200">
        <v>90</v>
      </c>
      <c r="L43" s="259">
        <v>180</v>
      </c>
      <c r="M43" s="265">
        <v>68</v>
      </c>
      <c r="N43" s="32" t="str">
        <f t="shared" si="5"/>
        <v xml:space="preserve"> </v>
      </c>
      <c r="O43" s="32" t="s">
        <v>111</v>
      </c>
      <c r="P43" s="32">
        <f t="shared" ref="P43:P48" si="7">A43</f>
        <v>0</v>
      </c>
    </row>
    <row r="44" spans="1:17" s="158" customFormat="1" ht="17.25" customHeight="1">
      <c r="A44" s="35"/>
      <c r="B44" s="36">
        <f t="shared" si="6"/>
        <v>0</v>
      </c>
      <c r="C44" s="65" t="s">
        <v>63</v>
      </c>
      <c r="D44" s="12" t="s">
        <v>113</v>
      </c>
      <c r="E44" s="39">
        <v>715757456207</v>
      </c>
      <c r="F44" s="13" t="s">
        <v>45</v>
      </c>
      <c r="G44" s="14" t="s">
        <v>59</v>
      </c>
      <c r="H44" s="160" t="s">
        <v>112</v>
      </c>
      <c r="I44" s="181"/>
      <c r="J44" s="181"/>
      <c r="K44" s="199">
        <v>90</v>
      </c>
      <c r="L44" s="260">
        <v>180</v>
      </c>
      <c r="M44" s="263">
        <v>68</v>
      </c>
      <c r="N44" s="32" t="str">
        <f t="shared" si="5"/>
        <v xml:space="preserve"> </v>
      </c>
      <c r="O44" s="32" t="s">
        <v>113</v>
      </c>
      <c r="P44" s="32">
        <f t="shared" si="7"/>
        <v>0</v>
      </c>
      <c r="Q44" s="157"/>
    </row>
    <row r="45" spans="1:17" s="32" customFormat="1" ht="17.25" customHeight="1">
      <c r="A45" s="35"/>
      <c r="B45" s="36">
        <f t="shared" si="6"/>
        <v>0</v>
      </c>
      <c r="C45" s="66" t="s">
        <v>63</v>
      </c>
      <c r="D45" s="16" t="s">
        <v>114</v>
      </c>
      <c r="E45" s="40">
        <v>715757456214</v>
      </c>
      <c r="F45" s="17" t="s">
        <v>46</v>
      </c>
      <c r="G45" s="18" t="s">
        <v>60</v>
      </c>
      <c r="H45" s="182" t="s">
        <v>112</v>
      </c>
      <c r="I45" s="183"/>
      <c r="J45" s="183"/>
      <c r="K45" s="198">
        <v>90</v>
      </c>
      <c r="L45" s="261">
        <v>180</v>
      </c>
      <c r="M45" s="264">
        <v>68</v>
      </c>
      <c r="N45" s="32" t="str">
        <f t="shared" si="5"/>
        <v xml:space="preserve"> </v>
      </c>
      <c r="O45" s="32" t="s">
        <v>114</v>
      </c>
      <c r="P45" s="32">
        <f t="shared" si="7"/>
        <v>0</v>
      </c>
    </row>
    <row r="46" spans="1:17" s="32" customFormat="1" ht="17.25" customHeight="1">
      <c r="A46" s="37"/>
      <c r="B46" s="36">
        <f t="shared" si="6"/>
        <v>0</v>
      </c>
      <c r="C46" s="64" t="s">
        <v>63</v>
      </c>
      <c r="D46" s="8" t="s">
        <v>115</v>
      </c>
      <c r="E46" s="38">
        <v>715757456221</v>
      </c>
      <c r="F46" s="9" t="s">
        <v>48</v>
      </c>
      <c r="G46" s="10" t="s">
        <v>58</v>
      </c>
      <c r="H46" s="220" t="s">
        <v>33</v>
      </c>
      <c r="I46" s="180"/>
      <c r="J46" s="180"/>
      <c r="K46" s="200">
        <v>90</v>
      </c>
      <c r="L46" s="259">
        <v>180</v>
      </c>
      <c r="M46" s="265">
        <v>68</v>
      </c>
      <c r="N46" s="32" t="str">
        <f t="shared" si="5"/>
        <v xml:space="preserve"> </v>
      </c>
      <c r="O46" s="32" t="s">
        <v>115</v>
      </c>
      <c r="P46" s="32">
        <f t="shared" si="7"/>
        <v>0</v>
      </c>
    </row>
    <row r="47" spans="1:17" s="32" customFormat="1" ht="17.25" customHeight="1">
      <c r="A47" s="35"/>
      <c r="B47" s="36">
        <f t="shared" si="6"/>
        <v>0</v>
      </c>
      <c r="C47" s="65" t="s">
        <v>63</v>
      </c>
      <c r="D47" s="12" t="s">
        <v>116</v>
      </c>
      <c r="E47" s="39">
        <v>715757456238</v>
      </c>
      <c r="F47" s="13" t="s">
        <v>45</v>
      </c>
      <c r="G47" s="14" t="s">
        <v>59</v>
      </c>
      <c r="H47" s="190" t="s">
        <v>33</v>
      </c>
      <c r="I47" s="181"/>
      <c r="J47" s="181"/>
      <c r="K47" s="199">
        <v>90</v>
      </c>
      <c r="L47" s="260">
        <v>180</v>
      </c>
      <c r="M47" s="263">
        <v>68</v>
      </c>
      <c r="N47" s="32" t="str">
        <f t="shared" si="5"/>
        <v xml:space="preserve"> </v>
      </c>
      <c r="O47" s="32" t="s">
        <v>116</v>
      </c>
      <c r="P47" s="32">
        <f t="shared" si="7"/>
        <v>0</v>
      </c>
    </row>
    <row r="48" spans="1:17" s="32" customFormat="1" ht="17.25" customHeight="1">
      <c r="A48" s="35"/>
      <c r="B48" s="36">
        <f t="shared" si="6"/>
        <v>0</v>
      </c>
      <c r="C48" s="65" t="s">
        <v>63</v>
      </c>
      <c r="D48" s="20" t="s">
        <v>117</v>
      </c>
      <c r="E48" s="41">
        <v>715757456245</v>
      </c>
      <c r="F48" s="21" t="s">
        <v>46</v>
      </c>
      <c r="G48" s="22" t="s">
        <v>60</v>
      </c>
      <c r="H48" s="162" t="s">
        <v>33</v>
      </c>
      <c r="I48" s="183"/>
      <c r="J48" s="183"/>
      <c r="K48" s="198">
        <v>90</v>
      </c>
      <c r="L48" s="260">
        <v>180</v>
      </c>
      <c r="M48" s="296">
        <v>68</v>
      </c>
      <c r="N48" s="32" t="str">
        <f t="shared" si="5"/>
        <v xml:space="preserve"> </v>
      </c>
      <c r="O48" s="32" t="s">
        <v>117</v>
      </c>
      <c r="P48" s="32">
        <f t="shared" si="7"/>
        <v>0</v>
      </c>
    </row>
    <row r="49" spans="1:16" s="32" customFormat="1" ht="17.25" customHeight="1">
      <c r="A49" s="37"/>
      <c r="B49" s="36">
        <f t="shared" si="6"/>
        <v>0</v>
      </c>
      <c r="C49" s="64" t="s">
        <v>63</v>
      </c>
      <c r="D49" s="8" t="s">
        <v>118</v>
      </c>
      <c r="E49" s="38">
        <v>715757456252</v>
      </c>
      <c r="F49" s="9" t="s">
        <v>48</v>
      </c>
      <c r="G49" s="10" t="s">
        <v>58</v>
      </c>
      <c r="H49" s="159" t="s">
        <v>119</v>
      </c>
      <c r="I49" s="180"/>
      <c r="J49" s="180"/>
      <c r="K49" s="200">
        <v>90</v>
      </c>
      <c r="L49" s="259">
        <v>180</v>
      </c>
      <c r="M49" s="262">
        <v>68</v>
      </c>
      <c r="N49" s="32" t="str">
        <f t="shared" si="5"/>
        <v xml:space="preserve"> </v>
      </c>
      <c r="O49" s="32" t="s">
        <v>118</v>
      </c>
      <c r="P49" s="32">
        <f t="shared" si="4"/>
        <v>0</v>
      </c>
    </row>
    <row r="50" spans="1:16" s="32" customFormat="1" ht="17.25" customHeight="1">
      <c r="A50" s="35"/>
      <c r="B50" s="36">
        <f t="shared" si="6"/>
        <v>0</v>
      </c>
      <c r="C50" s="65" t="s">
        <v>63</v>
      </c>
      <c r="D50" s="12" t="s">
        <v>120</v>
      </c>
      <c r="E50" s="39">
        <v>715757456269</v>
      </c>
      <c r="F50" s="13" t="s">
        <v>45</v>
      </c>
      <c r="G50" s="14" t="s">
        <v>59</v>
      </c>
      <c r="H50" s="160" t="s">
        <v>119</v>
      </c>
      <c r="I50" s="181"/>
      <c r="J50" s="181"/>
      <c r="K50" s="199">
        <v>90</v>
      </c>
      <c r="L50" s="260">
        <v>180</v>
      </c>
      <c r="M50" s="297">
        <v>68</v>
      </c>
      <c r="N50" s="32" t="str">
        <f t="shared" si="5"/>
        <v xml:space="preserve"> </v>
      </c>
      <c r="O50" s="32" t="s">
        <v>120</v>
      </c>
      <c r="P50" s="32">
        <f t="shared" si="4"/>
        <v>0</v>
      </c>
    </row>
    <row r="51" spans="1:16" s="32" customFormat="1" ht="17.25" customHeight="1">
      <c r="A51" s="35"/>
      <c r="B51" s="156">
        <f t="shared" si="6"/>
        <v>0</v>
      </c>
      <c r="C51" s="65" t="s">
        <v>63</v>
      </c>
      <c r="D51" s="12" t="s">
        <v>121</v>
      </c>
      <c r="E51" s="39">
        <v>715757456276</v>
      </c>
      <c r="F51" s="13" t="s">
        <v>46</v>
      </c>
      <c r="G51" s="14" t="s">
        <v>60</v>
      </c>
      <c r="H51" s="182" t="s">
        <v>119</v>
      </c>
      <c r="I51" s="183"/>
      <c r="J51" s="183"/>
      <c r="K51" s="198">
        <v>90</v>
      </c>
      <c r="L51" s="260">
        <v>180</v>
      </c>
      <c r="M51" s="298">
        <v>68</v>
      </c>
      <c r="N51" s="32" t="str">
        <f t="shared" si="5"/>
        <v xml:space="preserve"> </v>
      </c>
      <c r="O51" s="32" t="s">
        <v>121</v>
      </c>
      <c r="P51" s="32">
        <f t="shared" si="4"/>
        <v>0</v>
      </c>
    </row>
    <row r="52" spans="1:16" s="32" customFormat="1" ht="17.25" customHeight="1">
      <c r="A52" s="37"/>
      <c r="B52" s="36">
        <f t="shared" si="6"/>
        <v>0</v>
      </c>
      <c r="C52" s="64" t="s">
        <v>63</v>
      </c>
      <c r="D52" s="8" t="s">
        <v>122</v>
      </c>
      <c r="E52" s="38">
        <v>715757450106</v>
      </c>
      <c r="F52" s="9" t="s">
        <v>48</v>
      </c>
      <c r="G52" s="10" t="s">
        <v>58</v>
      </c>
      <c r="H52" s="159" t="s">
        <v>85</v>
      </c>
      <c r="I52" s="180"/>
      <c r="J52" s="180"/>
      <c r="K52" s="200">
        <v>90</v>
      </c>
      <c r="L52" s="259">
        <v>180</v>
      </c>
      <c r="M52" s="265">
        <v>68</v>
      </c>
      <c r="N52" s="32" t="str">
        <f t="shared" si="5"/>
        <v xml:space="preserve"> </v>
      </c>
      <c r="O52" s="32" t="s">
        <v>122</v>
      </c>
      <c r="P52" s="32">
        <f t="shared" si="4"/>
        <v>0</v>
      </c>
    </row>
    <row r="53" spans="1:16" s="32" customFormat="1" ht="17.25" customHeight="1">
      <c r="A53" s="35"/>
      <c r="B53" s="36">
        <f t="shared" si="6"/>
        <v>0</v>
      </c>
      <c r="C53" s="65" t="s">
        <v>63</v>
      </c>
      <c r="D53" s="20" t="s">
        <v>123</v>
      </c>
      <c r="E53" s="41">
        <v>715757456177</v>
      </c>
      <c r="F53" s="21" t="s">
        <v>45</v>
      </c>
      <c r="G53" s="14" t="s">
        <v>59</v>
      </c>
      <c r="H53" s="160" t="s">
        <v>85</v>
      </c>
      <c r="I53" s="181"/>
      <c r="J53" s="181"/>
      <c r="K53" s="199">
        <v>90</v>
      </c>
      <c r="L53" s="260">
        <v>180</v>
      </c>
      <c r="M53" s="263">
        <v>68</v>
      </c>
      <c r="N53" s="32" t="str">
        <f t="shared" si="5"/>
        <v xml:space="preserve"> </v>
      </c>
      <c r="O53" s="32" t="s">
        <v>123</v>
      </c>
      <c r="P53" s="32">
        <f t="shared" si="4"/>
        <v>0</v>
      </c>
    </row>
    <row r="54" spans="1:16" s="32" customFormat="1" ht="17.25" customHeight="1">
      <c r="A54" s="35"/>
      <c r="B54" s="36">
        <f t="shared" si="6"/>
        <v>0</v>
      </c>
      <c r="C54" s="65" t="s">
        <v>63</v>
      </c>
      <c r="D54" s="16" t="s">
        <v>124</v>
      </c>
      <c r="E54" s="40">
        <v>715757456184</v>
      </c>
      <c r="F54" s="17" t="s">
        <v>46</v>
      </c>
      <c r="G54" s="18" t="s">
        <v>60</v>
      </c>
      <c r="H54" s="182" t="s">
        <v>85</v>
      </c>
      <c r="I54" s="183"/>
      <c r="J54" s="183"/>
      <c r="K54" s="198">
        <v>90</v>
      </c>
      <c r="L54" s="260">
        <v>180</v>
      </c>
      <c r="M54" s="296">
        <v>68</v>
      </c>
      <c r="N54" s="32" t="str">
        <f t="shared" si="5"/>
        <v xml:space="preserve"> </v>
      </c>
      <c r="O54" s="32" t="s">
        <v>124</v>
      </c>
      <c r="P54" s="32">
        <f t="shared" si="4"/>
        <v>0</v>
      </c>
    </row>
    <row r="55" spans="1:16" s="32" customFormat="1" ht="22.5" customHeight="1">
      <c r="A55" s="49" t="s">
        <v>80</v>
      </c>
      <c r="B55" s="49"/>
      <c r="C55" s="49"/>
      <c r="D55" s="49"/>
      <c r="E55" s="53"/>
      <c r="F55" s="380"/>
      <c r="G55" s="380"/>
      <c r="H55" s="184"/>
      <c r="I55" s="185"/>
      <c r="J55" s="185"/>
      <c r="K55" s="50"/>
      <c r="L55" s="51"/>
      <c r="M55" s="234"/>
      <c r="N55" s="32">
        <f t="shared" si="5"/>
        <v>1</v>
      </c>
    </row>
    <row r="56" spans="1:16" s="32" customFormat="1" ht="17.25" customHeight="1">
      <c r="A56" s="35"/>
      <c r="B56" s="36">
        <f t="shared" ref="B56:B74" si="8">K56*A56</f>
        <v>0</v>
      </c>
      <c r="C56" s="64" t="s">
        <v>64</v>
      </c>
      <c r="D56" s="79" t="s">
        <v>125</v>
      </c>
      <c r="E56" s="38">
        <v>715757456283</v>
      </c>
      <c r="F56" s="9" t="s">
        <v>48</v>
      </c>
      <c r="G56" s="10" t="s">
        <v>58</v>
      </c>
      <c r="H56" s="159" t="s">
        <v>16</v>
      </c>
      <c r="I56" s="180"/>
      <c r="J56" s="180"/>
      <c r="K56" s="69">
        <v>80</v>
      </c>
      <c r="L56" s="291">
        <v>160</v>
      </c>
      <c r="M56" s="279">
        <v>64</v>
      </c>
      <c r="N56" s="32" t="str">
        <f t="shared" si="5"/>
        <v xml:space="preserve"> </v>
      </c>
      <c r="O56" s="32" t="s">
        <v>125</v>
      </c>
      <c r="P56" s="32">
        <f t="shared" si="4"/>
        <v>0</v>
      </c>
    </row>
    <row r="57" spans="1:16" s="32" customFormat="1" ht="17.25" customHeight="1">
      <c r="A57" s="35"/>
      <c r="B57" s="36">
        <f t="shared" si="8"/>
        <v>0</v>
      </c>
      <c r="C57" s="85" t="s">
        <v>64</v>
      </c>
      <c r="D57" s="80" t="s">
        <v>126</v>
      </c>
      <c r="E57" s="42">
        <v>715757450137</v>
      </c>
      <c r="F57" s="27" t="s">
        <v>45</v>
      </c>
      <c r="G57" s="25" t="s">
        <v>59</v>
      </c>
      <c r="H57" s="160" t="s">
        <v>16</v>
      </c>
      <c r="I57" s="181"/>
      <c r="J57" s="181"/>
      <c r="K57" s="70">
        <v>80</v>
      </c>
      <c r="L57" s="292">
        <v>160</v>
      </c>
      <c r="M57" s="280">
        <v>64</v>
      </c>
      <c r="N57" s="32" t="str">
        <f t="shared" si="5"/>
        <v xml:space="preserve"> </v>
      </c>
      <c r="O57" s="32" t="s">
        <v>126</v>
      </c>
      <c r="P57" s="32">
        <f t="shared" si="4"/>
        <v>0</v>
      </c>
    </row>
    <row r="58" spans="1:16" s="32" customFormat="1" ht="17.25" customHeight="1">
      <c r="A58" s="35"/>
      <c r="B58" s="36">
        <f t="shared" si="8"/>
        <v>0</v>
      </c>
      <c r="C58" s="65" t="s">
        <v>64</v>
      </c>
      <c r="D58" s="88" t="s">
        <v>127</v>
      </c>
      <c r="E58" s="41">
        <v>715757456290</v>
      </c>
      <c r="F58" s="21" t="s">
        <v>46</v>
      </c>
      <c r="G58" s="14" t="s">
        <v>60</v>
      </c>
      <c r="H58" s="160" t="s">
        <v>16</v>
      </c>
      <c r="I58" s="181"/>
      <c r="J58" s="181"/>
      <c r="K58" s="70">
        <v>80</v>
      </c>
      <c r="L58" s="292">
        <v>160</v>
      </c>
      <c r="M58" s="280">
        <v>64</v>
      </c>
      <c r="N58" s="32" t="str">
        <f t="shared" si="5"/>
        <v xml:space="preserve"> </v>
      </c>
      <c r="O58" s="32" t="s">
        <v>127</v>
      </c>
      <c r="P58" s="32">
        <f t="shared" si="4"/>
        <v>0</v>
      </c>
    </row>
    <row r="59" spans="1:16" s="32" customFormat="1" ht="17.25" customHeight="1">
      <c r="A59" s="35"/>
      <c r="B59" s="36">
        <f t="shared" si="8"/>
        <v>0</v>
      </c>
      <c r="C59" s="66" t="s">
        <v>64</v>
      </c>
      <c r="D59" s="87" t="s">
        <v>128</v>
      </c>
      <c r="E59" s="41">
        <v>715757456306</v>
      </c>
      <c r="F59" s="21" t="s">
        <v>47</v>
      </c>
      <c r="G59" s="18" t="s">
        <v>61</v>
      </c>
      <c r="H59" s="182" t="s">
        <v>16</v>
      </c>
      <c r="I59" s="183"/>
      <c r="J59" s="183"/>
      <c r="K59" s="71">
        <v>80</v>
      </c>
      <c r="L59" s="293">
        <v>160</v>
      </c>
      <c r="M59" s="290">
        <v>64</v>
      </c>
      <c r="N59" s="32" t="str">
        <f t="shared" si="5"/>
        <v xml:space="preserve"> </v>
      </c>
      <c r="O59" s="32" t="s">
        <v>128</v>
      </c>
      <c r="P59" s="32">
        <f t="shared" si="4"/>
        <v>0</v>
      </c>
    </row>
    <row r="60" spans="1:16" s="32" customFormat="1" ht="17.25" customHeight="1">
      <c r="A60" s="35"/>
      <c r="B60" s="36">
        <f t="shared" si="8"/>
        <v>0</v>
      </c>
      <c r="C60" s="64" t="s">
        <v>64</v>
      </c>
      <c r="D60" s="159" t="s">
        <v>129</v>
      </c>
      <c r="E60" s="205">
        <v>715757456313</v>
      </c>
      <c r="F60" s="9" t="s">
        <v>48</v>
      </c>
      <c r="G60" s="10" t="s">
        <v>58</v>
      </c>
      <c r="H60" s="159" t="s">
        <v>33</v>
      </c>
      <c r="I60" s="180"/>
      <c r="J60" s="180"/>
      <c r="K60" s="69">
        <v>80</v>
      </c>
      <c r="L60" s="291">
        <v>160</v>
      </c>
      <c r="M60" s="279">
        <v>64</v>
      </c>
      <c r="N60" s="32" t="str">
        <f t="shared" si="5"/>
        <v xml:space="preserve"> </v>
      </c>
      <c r="O60" s="32" t="s">
        <v>129</v>
      </c>
      <c r="P60" s="32">
        <f t="shared" si="4"/>
        <v>0</v>
      </c>
    </row>
    <row r="61" spans="1:16" s="32" customFormat="1" ht="17.25" customHeight="1">
      <c r="A61" s="35"/>
      <c r="B61" s="36">
        <f t="shared" si="8"/>
        <v>0</v>
      </c>
      <c r="C61" s="65" t="s">
        <v>64</v>
      </c>
      <c r="D61" s="160" t="s">
        <v>130</v>
      </c>
      <c r="E61" s="78">
        <v>715757450144</v>
      </c>
      <c r="F61" s="13" t="s">
        <v>45</v>
      </c>
      <c r="G61" s="14" t="s">
        <v>59</v>
      </c>
      <c r="H61" s="160" t="s">
        <v>33</v>
      </c>
      <c r="I61" s="181"/>
      <c r="J61" s="181"/>
      <c r="K61" s="70">
        <v>80</v>
      </c>
      <c r="L61" s="292">
        <v>160</v>
      </c>
      <c r="M61" s="280">
        <v>64</v>
      </c>
      <c r="N61" s="32" t="str">
        <f t="shared" si="5"/>
        <v xml:space="preserve"> </v>
      </c>
      <c r="O61" s="32" t="s">
        <v>130</v>
      </c>
      <c r="P61" s="32">
        <f t="shared" si="4"/>
        <v>0</v>
      </c>
    </row>
    <row r="62" spans="1:16" s="32" customFormat="1" ht="17.25" customHeight="1">
      <c r="A62" s="35"/>
      <c r="B62" s="36">
        <f t="shared" si="8"/>
        <v>0</v>
      </c>
      <c r="C62" s="66" t="s">
        <v>64</v>
      </c>
      <c r="D62" s="161" t="s">
        <v>131</v>
      </c>
      <c r="E62" s="206">
        <v>715757456320</v>
      </c>
      <c r="F62" s="17" t="s">
        <v>46</v>
      </c>
      <c r="G62" s="18" t="s">
        <v>60</v>
      </c>
      <c r="H62" s="182" t="s">
        <v>33</v>
      </c>
      <c r="I62" s="183"/>
      <c r="J62" s="183"/>
      <c r="K62" s="71">
        <v>80</v>
      </c>
      <c r="L62" s="293">
        <v>160</v>
      </c>
      <c r="M62" s="290">
        <v>64</v>
      </c>
      <c r="N62" s="32" t="str">
        <f t="shared" si="5"/>
        <v xml:space="preserve"> </v>
      </c>
      <c r="O62" s="32" t="s">
        <v>131</v>
      </c>
      <c r="P62" s="32">
        <f t="shared" si="4"/>
        <v>0</v>
      </c>
    </row>
    <row r="63" spans="1:16" s="32" customFormat="1" ht="17.25" customHeight="1">
      <c r="A63" s="35"/>
      <c r="B63" s="36">
        <f t="shared" si="8"/>
        <v>0</v>
      </c>
      <c r="C63" s="64" t="s">
        <v>64</v>
      </c>
      <c r="D63" s="79" t="s">
        <v>132</v>
      </c>
      <c r="E63" s="38">
        <v>715757456337</v>
      </c>
      <c r="F63" s="9" t="s">
        <v>48</v>
      </c>
      <c r="G63" s="10" t="s">
        <v>58</v>
      </c>
      <c r="H63" s="159" t="s">
        <v>95</v>
      </c>
      <c r="I63" s="180"/>
      <c r="J63" s="180"/>
      <c r="K63" s="69">
        <v>80</v>
      </c>
      <c r="L63" s="291">
        <v>160</v>
      </c>
      <c r="M63" s="279">
        <v>64</v>
      </c>
      <c r="N63" s="32" t="str">
        <f t="shared" si="5"/>
        <v xml:space="preserve"> </v>
      </c>
      <c r="O63" s="32" t="s">
        <v>132</v>
      </c>
      <c r="P63" s="32">
        <f t="shared" si="4"/>
        <v>0</v>
      </c>
    </row>
    <row r="64" spans="1:16" s="32" customFormat="1" ht="17.25" customHeight="1">
      <c r="A64" s="35"/>
      <c r="B64" s="36">
        <f t="shared" si="8"/>
        <v>0</v>
      </c>
      <c r="C64" s="65" t="s">
        <v>64</v>
      </c>
      <c r="D64" s="88" t="s">
        <v>133</v>
      </c>
      <c r="E64" s="41">
        <v>715757456344</v>
      </c>
      <c r="F64" s="21" t="s">
        <v>45</v>
      </c>
      <c r="G64" s="14" t="s">
        <v>59</v>
      </c>
      <c r="H64" s="160" t="s">
        <v>95</v>
      </c>
      <c r="I64" s="181"/>
      <c r="J64" s="181"/>
      <c r="K64" s="70">
        <v>80</v>
      </c>
      <c r="L64" s="292">
        <v>160</v>
      </c>
      <c r="M64" s="280">
        <v>64</v>
      </c>
      <c r="N64" s="32" t="str">
        <f t="shared" si="5"/>
        <v xml:space="preserve"> </v>
      </c>
      <c r="O64" s="32" t="s">
        <v>133</v>
      </c>
      <c r="P64" s="32">
        <f t="shared" si="4"/>
        <v>0</v>
      </c>
    </row>
    <row r="65" spans="1:16" s="32" customFormat="1" ht="17.25" customHeight="1">
      <c r="A65" s="35"/>
      <c r="B65" s="36">
        <f t="shared" si="8"/>
        <v>0</v>
      </c>
      <c r="C65" s="66" t="s">
        <v>64</v>
      </c>
      <c r="D65" s="87" t="s">
        <v>134</v>
      </c>
      <c r="E65" s="207">
        <v>715757456351</v>
      </c>
      <c r="F65" s="95" t="s">
        <v>46</v>
      </c>
      <c r="G65" s="18" t="s">
        <v>60</v>
      </c>
      <c r="H65" s="182" t="s">
        <v>95</v>
      </c>
      <c r="I65" s="183"/>
      <c r="J65" s="183"/>
      <c r="K65" s="71">
        <v>80</v>
      </c>
      <c r="L65" s="294">
        <v>160</v>
      </c>
      <c r="M65" s="290">
        <v>64</v>
      </c>
      <c r="N65" s="32" t="str">
        <f t="shared" si="5"/>
        <v xml:space="preserve"> </v>
      </c>
      <c r="O65" s="32" t="s">
        <v>134</v>
      </c>
      <c r="P65" s="32">
        <f t="shared" si="4"/>
        <v>0</v>
      </c>
    </row>
    <row r="66" spans="1:16" s="32" customFormat="1" ht="17.25" customHeight="1">
      <c r="A66" s="35"/>
      <c r="B66" s="36">
        <f t="shared" si="8"/>
        <v>0</v>
      </c>
      <c r="C66" s="64" t="s">
        <v>64</v>
      </c>
      <c r="D66" s="79" t="s">
        <v>135</v>
      </c>
      <c r="E66" s="38">
        <v>715757456429</v>
      </c>
      <c r="F66" s="9" t="s">
        <v>48</v>
      </c>
      <c r="G66" s="10" t="s">
        <v>58</v>
      </c>
      <c r="H66" s="330" t="s">
        <v>289</v>
      </c>
      <c r="I66" s="312"/>
      <c r="J66" s="180"/>
      <c r="K66" s="69">
        <v>80</v>
      </c>
      <c r="L66" s="291">
        <v>160</v>
      </c>
      <c r="M66" s="279">
        <v>64</v>
      </c>
      <c r="N66" s="32" t="str">
        <f t="shared" si="5"/>
        <v xml:space="preserve"> </v>
      </c>
      <c r="O66" s="32" t="s">
        <v>135</v>
      </c>
      <c r="P66" s="32">
        <f t="shared" si="4"/>
        <v>0</v>
      </c>
    </row>
    <row r="67" spans="1:16" s="32" customFormat="1" ht="17.25" customHeight="1">
      <c r="A67" s="35"/>
      <c r="B67" s="36">
        <f t="shared" si="8"/>
        <v>0</v>
      </c>
      <c r="C67" s="65" t="s">
        <v>64</v>
      </c>
      <c r="D67" s="80" t="s">
        <v>136</v>
      </c>
      <c r="E67" s="43">
        <v>715757456436</v>
      </c>
      <c r="F67" s="24" t="s">
        <v>45</v>
      </c>
      <c r="G67" s="25" t="s">
        <v>59</v>
      </c>
      <c r="H67" s="368" t="s">
        <v>289</v>
      </c>
      <c r="I67" s="369"/>
      <c r="J67" s="181"/>
      <c r="K67" s="70">
        <v>80</v>
      </c>
      <c r="L67" s="292">
        <v>160</v>
      </c>
      <c r="M67" s="280">
        <v>64</v>
      </c>
      <c r="N67" s="32" t="str">
        <f t="shared" si="5"/>
        <v xml:space="preserve"> </v>
      </c>
      <c r="O67" s="32" t="s">
        <v>136</v>
      </c>
      <c r="P67" s="32">
        <f t="shared" si="4"/>
        <v>0</v>
      </c>
    </row>
    <row r="68" spans="1:16" s="32" customFormat="1" ht="17.25" customHeight="1">
      <c r="A68" s="35"/>
      <c r="B68" s="36">
        <f t="shared" si="8"/>
        <v>0</v>
      </c>
      <c r="C68" s="66" t="s">
        <v>64</v>
      </c>
      <c r="D68" s="16" t="s">
        <v>137</v>
      </c>
      <c r="E68" s="40">
        <v>715757456443</v>
      </c>
      <c r="F68" s="17" t="s">
        <v>46</v>
      </c>
      <c r="G68" s="18" t="s">
        <v>60</v>
      </c>
      <c r="H68" s="370" t="s">
        <v>289</v>
      </c>
      <c r="I68" s="316"/>
      <c r="J68" s="181"/>
      <c r="K68" s="71">
        <v>80</v>
      </c>
      <c r="L68" s="295">
        <v>160</v>
      </c>
      <c r="M68" s="290">
        <v>64</v>
      </c>
      <c r="N68" s="32" t="str">
        <f t="shared" si="5"/>
        <v xml:space="preserve"> </v>
      </c>
      <c r="O68" s="32" t="s">
        <v>137</v>
      </c>
      <c r="P68" s="32">
        <f t="shared" si="4"/>
        <v>0</v>
      </c>
    </row>
    <row r="69" spans="1:16" s="32" customFormat="1" ht="17.25" customHeight="1">
      <c r="A69" s="35"/>
      <c r="B69" s="36">
        <f t="shared" si="8"/>
        <v>0</v>
      </c>
      <c r="C69" s="64" t="s">
        <v>64</v>
      </c>
      <c r="D69" s="159" t="s">
        <v>138</v>
      </c>
      <c r="E69" s="205">
        <v>715757456368</v>
      </c>
      <c r="F69" s="9" t="s">
        <v>48</v>
      </c>
      <c r="G69" s="10" t="s">
        <v>58</v>
      </c>
      <c r="H69" s="159" t="s">
        <v>84</v>
      </c>
      <c r="I69" s="180"/>
      <c r="J69" s="180"/>
      <c r="K69" s="69">
        <v>80</v>
      </c>
      <c r="L69" s="291">
        <v>160</v>
      </c>
      <c r="M69" s="279">
        <v>64</v>
      </c>
      <c r="N69" s="32" t="str">
        <f t="shared" si="5"/>
        <v xml:space="preserve"> </v>
      </c>
      <c r="O69" s="32" t="s">
        <v>138</v>
      </c>
      <c r="P69" s="32">
        <f t="shared" si="4"/>
        <v>0</v>
      </c>
    </row>
    <row r="70" spans="1:16" s="32" customFormat="1" ht="17.25" customHeight="1">
      <c r="A70" s="35"/>
      <c r="B70" s="36">
        <f t="shared" si="8"/>
        <v>0</v>
      </c>
      <c r="C70" s="65" t="s">
        <v>64</v>
      </c>
      <c r="D70" s="160" t="s">
        <v>139</v>
      </c>
      <c r="E70" s="78">
        <v>715757456375</v>
      </c>
      <c r="F70" s="13" t="s">
        <v>45</v>
      </c>
      <c r="G70" s="14" t="s">
        <v>59</v>
      </c>
      <c r="H70" s="160" t="s">
        <v>84</v>
      </c>
      <c r="I70" s="181"/>
      <c r="J70" s="181"/>
      <c r="K70" s="70">
        <v>80</v>
      </c>
      <c r="L70" s="292">
        <v>160</v>
      </c>
      <c r="M70" s="280">
        <v>64</v>
      </c>
      <c r="N70" s="32" t="str">
        <f t="shared" si="5"/>
        <v xml:space="preserve"> </v>
      </c>
      <c r="O70" s="32" t="s">
        <v>139</v>
      </c>
      <c r="P70" s="32">
        <f t="shared" si="4"/>
        <v>0</v>
      </c>
    </row>
    <row r="71" spans="1:16" s="32" customFormat="1" ht="17.25" customHeight="1">
      <c r="A71" s="35"/>
      <c r="B71" s="36">
        <f t="shared" si="8"/>
        <v>0</v>
      </c>
      <c r="C71" s="66" t="s">
        <v>64</v>
      </c>
      <c r="D71" s="161" t="s">
        <v>140</v>
      </c>
      <c r="E71" s="206">
        <v>715757456382</v>
      </c>
      <c r="F71" s="17" t="s">
        <v>46</v>
      </c>
      <c r="G71" s="18" t="s">
        <v>60</v>
      </c>
      <c r="H71" s="160" t="s">
        <v>84</v>
      </c>
      <c r="I71" s="181"/>
      <c r="J71" s="181"/>
      <c r="K71" s="71">
        <v>80</v>
      </c>
      <c r="L71" s="293">
        <v>160</v>
      </c>
      <c r="M71" s="290">
        <v>64</v>
      </c>
      <c r="N71" s="32" t="str">
        <f t="shared" si="5"/>
        <v xml:space="preserve"> </v>
      </c>
      <c r="O71" s="32" t="s">
        <v>140</v>
      </c>
      <c r="P71" s="32">
        <f t="shared" si="4"/>
        <v>0</v>
      </c>
    </row>
    <row r="72" spans="1:16" s="32" customFormat="1" ht="17.25" customHeight="1">
      <c r="A72" s="35"/>
      <c r="B72" s="36">
        <f t="shared" si="8"/>
        <v>0</v>
      </c>
      <c r="C72" s="64" t="s">
        <v>64</v>
      </c>
      <c r="D72" s="79" t="s">
        <v>141</v>
      </c>
      <c r="E72" s="38">
        <v>715757456399</v>
      </c>
      <c r="F72" s="9" t="s">
        <v>48</v>
      </c>
      <c r="G72" s="10" t="s">
        <v>58</v>
      </c>
      <c r="H72" s="159" t="s">
        <v>142</v>
      </c>
      <c r="I72" s="180"/>
      <c r="J72" s="180"/>
      <c r="K72" s="69">
        <v>80</v>
      </c>
      <c r="L72" s="291">
        <v>160</v>
      </c>
      <c r="M72" s="279">
        <v>64</v>
      </c>
      <c r="N72" s="32" t="str">
        <f t="shared" si="5"/>
        <v xml:space="preserve"> </v>
      </c>
      <c r="O72" s="32" t="s">
        <v>141</v>
      </c>
      <c r="P72" s="32">
        <f t="shared" si="4"/>
        <v>0</v>
      </c>
    </row>
    <row r="73" spans="1:16" s="32" customFormat="1" ht="17.25" customHeight="1">
      <c r="A73" s="35"/>
      <c r="B73" s="36">
        <f t="shared" si="8"/>
        <v>0</v>
      </c>
      <c r="C73" s="65" t="s">
        <v>64</v>
      </c>
      <c r="D73" s="80" t="s">
        <v>143</v>
      </c>
      <c r="E73" s="43">
        <v>715757456405</v>
      </c>
      <c r="F73" s="24" t="s">
        <v>45</v>
      </c>
      <c r="G73" s="25" t="s">
        <v>59</v>
      </c>
      <c r="H73" s="160" t="s">
        <v>142</v>
      </c>
      <c r="I73" s="181"/>
      <c r="J73" s="181"/>
      <c r="K73" s="70">
        <v>80</v>
      </c>
      <c r="L73" s="292">
        <v>160</v>
      </c>
      <c r="M73" s="280">
        <v>64</v>
      </c>
      <c r="N73" s="32" t="str">
        <f t="shared" si="5"/>
        <v xml:space="preserve"> </v>
      </c>
      <c r="O73" s="32" t="s">
        <v>143</v>
      </c>
      <c r="P73" s="32">
        <f t="shared" si="4"/>
        <v>0</v>
      </c>
    </row>
    <row r="74" spans="1:16" s="32" customFormat="1" ht="17.25" customHeight="1">
      <c r="A74" s="35"/>
      <c r="B74" s="36">
        <f t="shared" si="8"/>
        <v>0</v>
      </c>
      <c r="C74" s="66" t="s">
        <v>64</v>
      </c>
      <c r="D74" s="16" t="s">
        <v>144</v>
      </c>
      <c r="E74" s="40">
        <v>715757456412</v>
      </c>
      <c r="F74" s="17" t="s">
        <v>46</v>
      </c>
      <c r="G74" s="18" t="s">
        <v>60</v>
      </c>
      <c r="H74" s="160" t="s">
        <v>142</v>
      </c>
      <c r="I74" s="181"/>
      <c r="J74" s="181"/>
      <c r="K74" s="253">
        <v>80</v>
      </c>
      <c r="L74" s="295">
        <v>160</v>
      </c>
      <c r="M74" s="290">
        <v>64</v>
      </c>
      <c r="N74" s="32" t="str">
        <f t="shared" si="5"/>
        <v xml:space="preserve"> </v>
      </c>
      <c r="O74" s="32" t="s">
        <v>144</v>
      </c>
      <c r="P74" s="32">
        <f t="shared" si="4"/>
        <v>0</v>
      </c>
    </row>
    <row r="75" spans="1:16" s="32" customFormat="1" ht="22.5" customHeight="1">
      <c r="A75" s="45" t="s">
        <v>178</v>
      </c>
      <c r="B75" s="45"/>
      <c r="C75" s="45"/>
      <c r="D75" s="45"/>
      <c r="E75" s="52"/>
      <c r="F75" s="325"/>
      <c r="G75" s="325"/>
      <c r="H75" s="159"/>
      <c r="I75" s="180"/>
      <c r="J75" s="180"/>
      <c r="K75" s="4"/>
      <c r="L75" s="31"/>
      <c r="M75" s="31"/>
      <c r="N75" s="32">
        <f t="shared" si="5"/>
        <v>1</v>
      </c>
    </row>
    <row r="76" spans="1:16" s="32" customFormat="1" ht="17.25" customHeight="1">
      <c r="A76" s="35"/>
      <c r="B76" s="36">
        <f>K76*A76</f>
        <v>0</v>
      </c>
      <c r="C76" s="54" t="s">
        <v>178</v>
      </c>
      <c r="D76" s="79" t="s">
        <v>145</v>
      </c>
      <c r="E76" s="38">
        <v>715757456450</v>
      </c>
      <c r="F76" s="9" t="s">
        <v>48</v>
      </c>
      <c r="G76" s="10" t="s">
        <v>58</v>
      </c>
      <c r="H76" s="159" t="s">
        <v>16</v>
      </c>
      <c r="I76" s="180"/>
      <c r="J76" s="180"/>
      <c r="K76" s="11">
        <v>65</v>
      </c>
      <c r="L76" s="271">
        <v>130</v>
      </c>
      <c r="M76" s="300">
        <v>52</v>
      </c>
      <c r="N76" s="32" t="str">
        <f t="shared" si="5"/>
        <v xml:space="preserve"> </v>
      </c>
      <c r="O76" s="32" t="s">
        <v>145</v>
      </c>
      <c r="P76" s="32">
        <f>A76</f>
        <v>0</v>
      </c>
    </row>
    <row r="77" spans="1:16" s="32" customFormat="1" ht="17.25" customHeight="1">
      <c r="A77" s="35"/>
      <c r="B77" s="36">
        <f>K77*A77</f>
        <v>0</v>
      </c>
      <c r="C77" s="55" t="s">
        <v>178</v>
      </c>
      <c r="D77" s="80" t="s">
        <v>146</v>
      </c>
      <c r="E77" s="43">
        <v>715757456467</v>
      </c>
      <c r="F77" s="24" t="s">
        <v>45</v>
      </c>
      <c r="G77" s="25" t="s">
        <v>59</v>
      </c>
      <c r="H77" s="162" t="s">
        <v>16</v>
      </c>
      <c r="I77" s="202"/>
      <c r="J77" s="202"/>
      <c r="K77" s="46">
        <v>65</v>
      </c>
      <c r="L77" s="288">
        <v>130</v>
      </c>
      <c r="M77" s="280">
        <v>52</v>
      </c>
      <c r="N77" s="32" t="str">
        <f t="shared" si="5"/>
        <v xml:space="preserve"> </v>
      </c>
      <c r="O77" s="32" t="s">
        <v>146</v>
      </c>
      <c r="P77" s="32">
        <f t="shared" ref="P77:P98" si="9">A77</f>
        <v>0</v>
      </c>
    </row>
    <row r="78" spans="1:16" s="32" customFormat="1" ht="17.25" customHeight="1">
      <c r="A78" s="35"/>
      <c r="B78" s="36">
        <f>K78*A78</f>
        <v>0</v>
      </c>
      <c r="C78" s="55" t="s">
        <v>178</v>
      </c>
      <c r="D78" s="80" t="s">
        <v>147</v>
      </c>
      <c r="E78" s="43">
        <v>715757455644</v>
      </c>
      <c r="F78" s="24" t="s">
        <v>46</v>
      </c>
      <c r="G78" s="25" t="s">
        <v>60</v>
      </c>
      <c r="H78" s="160" t="s">
        <v>16</v>
      </c>
      <c r="I78" s="181"/>
      <c r="J78" s="181"/>
      <c r="K78" s="46">
        <v>65</v>
      </c>
      <c r="L78" s="288">
        <v>130</v>
      </c>
      <c r="M78" s="280">
        <v>52</v>
      </c>
      <c r="N78" s="32" t="str">
        <f t="shared" si="5"/>
        <v xml:space="preserve"> </v>
      </c>
      <c r="O78" s="32" t="s">
        <v>147</v>
      </c>
      <c r="P78" s="32">
        <f t="shared" si="9"/>
        <v>0</v>
      </c>
    </row>
    <row r="79" spans="1:16" s="32" customFormat="1" ht="17.25" customHeight="1">
      <c r="A79" s="35"/>
      <c r="B79" s="36">
        <f t="shared" ref="B79:B98" si="10">K79*A79</f>
        <v>0</v>
      </c>
      <c r="C79" s="165" t="s">
        <v>178</v>
      </c>
      <c r="D79" s="81" t="s">
        <v>148</v>
      </c>
      <c r="E79" s="41">
        <v>715757456474</v>
      </c>
      <c r="F79" s="21" t="s">
        <v>47</v>
      </c>
      <c r="G79" s="22" t="s">
        <v>61</v>
      </c>
      <c r="H79" s="160" t="s">
        <v>16</v>
      </c>
      <c r="I79" s="181"/>
      <c r="J79" s="181"/>
      <c r="K79" s="30">
        <v>65</v>
      </c>
      <c r="L79" s="274">
        <v>130</v>
      </c>
      <c r="M79" s="290">
        <v>52</v>
      </c>
      <c r="N79" s="32" t="str">
        <f t="shared" si="5"/>
        <v xml:space="preserve"> </v>
      </c>
      <c r="O79" s="32" t="s">
        <v>148</v>
      </c>
      <c r="P79" s="32">
        <f t="shared" si="9"/>
        <v>0</v>
      </c>
    </row>
    <row r="80" spans="1:16" s="32" customFormat="1" ht="17.25" customHeight="1">
      <c r="A80" s="35"/>
      <c r="B80" s="36">
        <f t="shared" si="10"/>
        <v>0</v>
      </c>
      <c r="C80" s="54" t="s">
        <v>178</v>
      </c>
      <c r="D80" s="72" t="s">
        <v>149</v>
      </c>
      <c r="E80" s="106">
        <v>715757456481</v>
      </c>
      <c r="F80" s="58" t="s">
        <v>48</v>
      </c>
      <c r="G80" s="108" t="s">
        <v>58</v>
      </c>
      <c r="H80" s="159" t="s">
        <v>33</v>
      </c>
      <c r="I80" s="180"/>
      <c r="J80" s="180"/>
      <c r="K80" s="111">
        <v>65</v>
      </c>
      <c r="L80" s="282">
        <v>130</v>
      </c>
      <c r="M80" s="300">
        <v>52</v>
      </c>
      <c r="N80" s="32" t="str">
        <f t="shared" si="5"/>
        <v xml:space="preserve"> </v>
      </c>
      <c r="O80" s="32" t="s">
        <v>149</v>
      </c>
      <c r="P80" s="32">
        <f t="shared" si="9"/>
        <v>0</v>
      </c>
    </row>
    <row r="81" spans="1:16" s="32" customFormat="1" ht="17.25" customHeight="1">
      <c r="A81" s="35"/>
      <c r="B81" s="36">
        <f t="shared" si="10"/>
        <v>0</v>
      </c>
      <c r="C81" s="85" t="s">
        <v>178</v>
      </c>
      <c r="D81" s="57" t="s">
        <v>150</v>
      </c>
      <c r="E81" s="208">
        <v>715757456498</v>
      </c>
      <c r="F81" s="27" t="s">
        <v>45</v>
      </c>
      <c r="G81" s="25" t="s">
        <v>59</v>
      </c>
      <c r="H81" s="160" t="s">
        <v>33</v>
      </c>
      <c r="I81" s="181"/>
      <c r="J81" s="181"/>
      <c r="K81" s="46">
        <v>65</v>
      </c>
      <c r="L81" s="288">
        <v>130</v>
      </c>
      <c r="M81" s="280">
        <v>52</v>
      </c>
      <c r="N81" s="32" t="str">
        <f t="shared" si="5"/>
        <v xml:space="preserve"> </v>
      </c>
      <c r="O81" s="32" t="s">
        <v>150</v>
      </c>
      <c r="P81" s="32">
        <f t="shared" si="9"/>
        <v>0</v>
      </c>
    </row>
    <row r="82" spans="1:16" s="32" customFormat="1" ht="17.25" customHeight="1">
      <c r="A82" s="35"/>
      <c r="B82" s="36">
        <f t="shared" si="10"/>
        <v>0</v>
      </c>
      <c r="C82" s="82" t="s">
        <v>178</v>
      </c>
      <c r="D82" s="57" t="s">
        <v>151</v>
      </c>
      <c r="E82" s="208">
        <v>715757456504</v>
      </c>
      <c r="F82" s="27" t="s">
        <v>46</v>
      </c>
      <c r="G82" s="22" t="s">
        <v>60</v>
      </c>
      <c r="H82" s="160" t="s">
        <v>33</v>
      </c>
      <c r="I82" s="181"/>
      <c r="J82" s="181"/>
      <c r="K82" s="67">
        <v>65</v>
      </c>
      <c r="L82" s="283">
        <v>130</v>
      </c>
      <c r="M82" s="290">
        <v>52</v>
      </c>
      <c r="N82" s="32" t="str">
        <f t="shared" si="5"/>
        <v xml:space="preserve"> </v>
      </c>
      <c r="O82" s="32" t="s">
        <v>151</v>
      </c>
      <c r="P82" s="32">
        <f t="shared" si="9"/>
        <v>0</v>
      </c>
    </row>
    <row r="83" spans="1:16" s="32" customFormat="1" ht="17.25" customHeight="1">
      <c r="A83" s="35"/>
      <c r="B83" s="36">
        <f t="shared" si="10"/>
        <v>0</v>
      </c>
      <c r="C83" s="54" t="s">
        <v>178</v>
      </c>
      <c r="D83" s="112" t="s">
        <v>152</v>
      </c>
      <c r="E83" s="204">
        <v>715757456511</v>
      </c>
      <c r="F83" s="107" t="s">
        <v>48</v>
      </c>
      <c r="G83" s="108" t="s">
        <v>58</v>
      </c>
      <c r="H83" s="159" t="s">
        <v>95</v>
      </c>
      <c r="I83" s="180"/>
      <c r="J83" s="180"/>
      <c r="K83" s="111">
        <v>65</v>
      </c>
      <c r="L83" s="282">
        <v>130</v>
      </c>
      <c r="M83" s="300">
        <v>52</v>
      </c>
      <c r="N83" s="32" t="str">
        <f t="shared" si="5"/>
        <v xml:space="preserve"> </v>
      </c>
      <c r="O83" s="32" t="s">
        <v>152</v>
      </c>
      <c r="P83" s="32">
        <f t="shared" si="9"/>
        <v>0</v>
      </c>
    </row>
    <row r="84" spans="1:16" s="32" customFormat="1" ht="17.25" customHeight="1">
      <c r="A84" s="35"/>
      <c r="B84" s="36">
        <f t="shared" si="10"/>
        <v>0</v>
      </c>
      <c r="C84" s="85" t="s">
        <v>178</v>
      </c>
      <c r="D84" s="80" t="s">
        <v>153</v>
      </c>
      <c r="E84" s="43">
        <v>715757456528</v>
      </c>
      <c r="F84" s="24" t="s">
        <v>45</v>
      </c>
      <c r="G84" s="25" t="s">
        <v>59</v>
      </c>
      <c r="H84" s="160" t="s">
        <v>95</v>
      </c>
      <c r="I84" s="181"/>
      <c r="J84" s="181"/>
      <c r="K84" s="46">
        <v>65</v>
      </c>
      <c r="L84" s="288">
        <v>130</v>
      </c>
      <c r="M84" s="280">
        <v>52</v>
      </c>
      <c r="N84" s="32" t="str">
        <f t="shared" si="5"/>
        <v xml:space="preserve"> </v>
      </c>
      <c r="O84" s="32" t="s">
        <v>153</v>
      </c>
      <c r="P84" s="32">
        <f t="shared" si="9"/>
        <v>0</v>
      </c>
    </row>
    <row r="85" spans="1:16" s="32" customFormat="1" ht="17.25" customHeight="1">
      <c r="A85" s="35"/>
      <c r="B85" s="36">
        <f t="shared" si="10"/>
        <v>0</v>
      </c>
      <c r="C85" s="66" t="s">
        <v>178</v>
      </c>
      <c r="D85" s="87" t="s">
        <v>154</v>
      </c>
      <c r="E85" s="40">
        <v>715757456535</v>
      </c>
      <c r="F85" s="17" t="s">
        <v>46</v>
      </c>
      <c r="G85" s="18" t="s">
        <v>60</v>
      </c>
      <c r="H85" s="160" t="s">
        <v>95</v>
      </c>
      <c r="I85" s="181"/>
      <c r="J85" s="181"/>
      <c r="K85" s="77">
        <v>65</v>
      </c>
      <c r="L85" s="289">
        <v>130</v>
      </c>
      <c r="M85" s="290">
        <v>52</v>
      </c>
      <c r="N85" s="32" t="str">
        <f t="shared" si="5"/>
        <v xml:space="preserve"> </v>
      </c>
      <c r="O85" s="32" t="s">
        <v>154</v>
      </c>
      <c r="P85" s="32">
        <f t="shared" si="9"/>
        <v>0</v>
      </c>
    </row>
    <row r="86" spans="1:16" s="99" customFormat="1" ht="23.25" customHeight="1">
      <c r="A86" s="342" t="s">
        <v>35</v>
      </c>
      <c r="B86" s="342"/>
      <c r="C86" s="342"/>
      <c r="D86" s="343"/>
      <c r="E86" s="343"/>
      <c r="F86" s="98"/>
      <c r="G86" s="98"/>
      <c r="H86" s="98"/>
      <c r="I86" s="98"/>
      <c r="J86" s="98"/>
      <c r="K86" s="100"/>
      <c r="L86" s="31"/>
      <c r="M86" s="31"/>
      <c r="N86" s="32">
        <f>IF(A86&gt;0,1," ")</f>
        <v>1</v>
      </c>
      <c r="O86" s="32"/>
      <c r="P86" s="32"/>
    </row>
    <row r="87" spans="1:16" s="32" customFormat="1" ht="22.5" customHeight="1">
      <c r="A87" s="45" t="s">
        <v>177</v>
      </c>
      <c r="B87" s="45"/>
      <c r="C87" s="45"/>
      <c r="D87" s="45"/>
      <c r="E87" s="52"/>
      <c r="F87" s="325"/>
      <c r="G87" s="325"/>
      <c r="H87" s="309"/>
      <c r="I87" s="180"/>
      <c r="J87" s="180"/>
      <c r="K87" s="4"/>
      <c r="L87" s="31"/>
      <c r="M87" s="299"/>
      <c r="N87" s="32">
        <f t="shared" ref="N87" si="11">IF(A87&gt;0,1," ")</f>
        <v>1</v>
      </c>
    </row>
    <row r="88" spans="1:16" s="32" customFormat="1" ht="22.5" customHeight="1">
      <c r="A88" s="89" t="s">
        <v>36</v>
      </c>
      <c r="B88" s="89" t="s">
        <v>37</v>
      </c>
      <c r="C88" s="90" t="s">
        <v>56</v>
      </c>
      <c r="D88" s="231" t="s">
        <v>38</v>
      </c>
      <c r="E88" s="92" t="s">
        <v>39</v>
      </c>
      <c r="F88" s="92" t="s">
        <v>40</v>
      </c>
      <c r="G88" s="93" t="s">
        <v>41</v>
      </c>
      <c r="H88" s="231" t="s">
        <v>42</v>
      </c>
      <c r="I88" s="232"/>
      <c r="J88" s="232"/>
      <c r="K88" s="90" t="s">
        <v>43</v>
      </c>
      <c r="L88" s="90" t="s">
        <v>44</v>
      </c>
      <c r="M88" s="276" t="s">
        <v>294</v>
      </c>
      <c r="N88" s="32">
        <f>IF(A88&gt;0,1," ")</f>
        <v>1</v>
      </c>
    </row>
    <row r="89" spans="1:16" s="32" customFormat="1" ht="17.25" customHeight="1">
      <c r="A89" s="35"/>
      <c r="B89" s="36">
        <f t="shared" si="10"/>
        <v>0</v>
      </c>
      <c r="C89" s="54" t="s">
        <v>178</v>
      </c>
      <c r="D89" s="79" t="s">
        <v>155</v>
      </c>
      <c r="E89" s="38">
        <v>715757456573</v>
      </c>
      <c r="F89" s="9" t="s">
        <v>48</v>
      </c>
      <c r="G89" s="10" t="s">
        <v>58</v>
      </c>
      <c r="H89" s="159" t="s">
        <v>81</v>
      </c>
      <c r="I89" s="180"/>
      <c r="J89" s="180"/>
      <c r="K89" s="47">
        <v>65</v>
      </c>
      <c r="L89" s="287">
        <v>130</v>
      </c>
      <c r="M89" s="300">
        <v>52</v>
      </c>
      <c r="N89" s="32" t="str">
        <f t="shared" si="5"/>
        <v xml:space="preserve"> </v>
      </c>
      <c r="O89" s="32" t="s">
        <v>155</v>
      </c>
      <c r="P89" s="32">
        <f t="shared" si="9"/>
        <v>0</v>
      </c>
    </row>
    <row r="90" spans="1:16" s="32" customFormat="1" ht="17.25" customHeight="1">
      <c r="A90" s="35"/>
      <c r="B90" s="36">
        <f t="shared" si="10"/>
        <v>0</v>
      </c>
      <c r="C90" s="85" t="s">
        <v>178</v>
      </c>
      <c r="D90" s="80" t="s">
        <v>156</v>
      </c>
      <c r="E90" s="43">
        <v>715757456580</v>
      </c>
      <c r="F90" s="27" t="s">
        <v>45</v>
      </c>
      <c r="G90" s="25" t="s">
        <v>59</v>
      </c>
      <c r="H90" s="162" t="s">
        <v>81</v>
      </c>
      <c r="I90" s="202"/>
      <c r="J90" s="202"/>
      <c r="K90" s="67">
        <v>65</v>
      </c>
      <c r="L90" s="283">
        <v>130</v>
      </c>
      <c r="M90" s="280">
        <v>52</v>
      </c>
      <c r="N90" s="32" t="str">
        <f t="shared" si="5"/>
        <v xml:space="preserve"> </v>
      </c>
      <c r="O90" s="32" t="s">
        <v>156</v>
      </c>
      <c r="P90" s="32">
        <f t="shared" si="9"/>
        <v>0</v>
      </c>
    </row>
    <row r="91" spans="1:16" s="32" customFormat="1" ht="17.25" customHeight="1">
      <c r="A91" s="35"/>
      <c r="B91" s="36">
        <f t="shared" si="10"/>
        <v>0</v>
      </c>
      <c r="C91" s="82" t="s">
        <v>178</v>
      </c>
      <c r="D91" s="88" t="s">
        <v>157</v>
      </c>
      <c r="E91" s="39">
        <v>715757455651</v>
      </c>
      <c r="F91" s="21" t="s">
        <v>46</v>
      </c>
      <c r="G91" s="14" t="s">
        <v>60</v>
      </c>
      <c r="H91" s="160" t="s">
        <v>81</v>
      </c>
      <c r="I91" s="181"/>
      <c r="J91" s="181"/>
      <c r="K91" s="19">
        <v>65</v>
      </c>
      <c r="L91" s="273">
        <v>130</v>
      </c>
      <c r="M91" s="290">
        <v>52</v>
      </c>
      <c r="N91" s="32" t="str">
        <f t="shared" si="5"/>
        <v xml:space="preserve"> </v>
      </c>
      <c r="O91" s="32" t="s">
        <v>157</v>
      </c>
      <c r="P91" s="32">
        <f t="shared" si="9"/>
        <v>0</v>
      </c>
    </row>
    <row r="92" spans="1:16" s="32" customFormat="1" ht="17.25" customHeight="1">
      <c r="A92" s="35"/>
      <c r="B92" s="36">
        <f t="shared" si="10"/>
        <v>0</v>
      </c>
      <c r="C92" s="54" t="s">
        <v>178</v>
      </c>
      <c r="D92" s="79" t="s">
        <v>158</v>
      </c>
      <c r="E92" s="38">
        <v>715757456597</v>
      </c>
      <c r="F92" s="9" t="s">
        <v>48</v>
      </c>
      <c r="G92" s="10" t="s">
        <v>58</v>
      </c>
      <c r="H92" s="159" t="s">
        <v>82</v>
      </c>
      <c r="I92" s="180"/>
      <c r="J92" s="180"/>
      <c r="K92" s="47">
        <v>65</v>
      </c>
      <c r="L92" s="287">
        <v>130</v>
      </c>
      <c r="M92" s="300">
        <v>52</v>
      </c>
      <c r="N92" s="32" t="str">
        <f t="shared" si="5"/>
        <v xml:space="preserve"> </v>
      </c>
      <c r="O92" s="32" t="s">
        <v>158</v>
      </c>
      <c r="P92" s="32">
        <f t="shared" si="9"/>
        <v>0</v>
      </c>
    </row>
    <row r="93" spans="1:16" s="32" customFormat="1" ht="17.25" customHeight="1">
      <c r="A93" s="35"/>
      <c r="B93" s="36">
        <f t="shared" si="10"/>
        <v>0</v>
      </c>
      <c r="C93" s="85" t="s">
        <v>178</v>
      </c>
      <c r="D93" s="57" t="s">
        <v>159</v>
      </c>
      <c r="E93" s="208">
        <v>715757456603</v>
      </c>
      <c r="F93" s="27" t="s">
        <v>45</v>
      </c>
      <c r="G93" s="48" t="s">
        <v>59</v>
      </c>
      <c r="H93" s="162" t="s">
        <v>82</v>
      </c>
      <c r="I93" s="202"/>
      <c r="J93" s="202"/>
      <c r="K93" s="67">
        <v>65</v>
      </c>
      <c r="L93" s="283">
        <v>130</v>
      </c>
      <c r="M93" s="280">
        <v>52</v>
      </c>
      <c r="N93" s="32" t="str">
        <f t="shared" si="5"/>
        <v xml:space="preserve"> </v>
      </c>
      <c r="O93" s="32" t="s">
        <v>159</v>
      </c>
      <c r="P93" s="32">
        <f t="shared" si="9"/>
        <v>0</v>
      </c>
    </row>
    <row r="94" spans="1:16" s="32" customFormat="1" ht="17.25" customHeight="1">
      <c r="A94" s="35"/>
      <c r="B94" s="36">
        <f t="shared" si="10"/>
        <v>0</v>
      </c>
      <c r="C94" s="66" t="s">
        <v>178</v>
      </c>
      <c r="D94" s="52" t="s">
        <v>160</v>
      </c>
      <c r="E94" s="210">
        <v>715757456610</v>
      </c>
      <c r="F94" s="301" t="s">
        <v>46</v>
      </c>
      <c r="G94" s="302" t="s">
        <v>60</v>
      </c>
      <c r="H94" s="303" t="s">
        <v>82</v>
      </c>
      <c r="I94" s="304"/>
      <c r="J94" s="304"/>
      <c r="K94" s="305">
        <v>65</v>
      </c>
      <c r="L94" s="306">
        <v>130</v>
      </c>
      <c r="M94" s="290">
        <v>52</v>
      </c>
      <c r="N94" s="32" t="str">
        <f t="shared" si="5"/>
        <v xml:space="preserve"> </v>
      </c>
      <c r="O94" s="32" t="s">
        <v>160</v>
      </c>
      <c r="P94" s="32">
        <f t="shared" si="9"/>
        <v>0</v>
      </c>
    </row>
    <row r="95" spans="1:16" s="32" customFormat="1" ht="22.5" customHeight="1">
      <c r="A95" s="45" t="s">
        <v>177</v>
      </c>
      <c r="B95" s="45"/>
      <c r="C95" s="45"/>
      <c r="D95" s="45"/>
      <c r="E95" s="52"/>
      <c r="F95" s="325"/>
      <c r="G95" s="325"/>
      <c r="H95" s="230"/>
      <c r="I95" s="180"/>
      <c r="J95" s="180"/>
      <c r="K95" s="4"/>
      <c r="L95" s="31"/>
      <c r="M95" s="299"/>
      <c r="N95" s="32">
        <f t="shared" ref="N95" si="12">IF(A95&gt;0,1," ")</f>
        <v>1</v>
      </c>
    </row>
    <row r="96" spans="1:16" s="32" customFormat="1" ht="17.25" customHeight="1">
      <c r="A96" s="35"/>
      <c r="B96" s="36">
        <f t="shared" si="10"/>
        <v>0</v>
      </c>
      <c r="C96" s="54" t="s">
        <v>178</v>
      </c>
      <c r="D96" s="79" t="s">
        <v>161</v>
      </c>
      <c r="E96" s="38">
        <v>715757456542</v>
      </c>
      <c r="F96" s="9" t="s">
        <v>48</v>
      </c>
      <c r="G96" s="10" t="s">
        <v>58</v>
      </c>
      <c r="H96" s="159" t="s">
        <v>83</v>
      </c>
      <c r="I96" s="180"/>
      <c r="J96" s="180"/>
      <c r="K96" s="47">
        <v>65</v>
      </c>
      <c r="L96" s="287">
        <v>130</v>
      </c>
      <c r="M96" s="300">
        <v>52</v>
      </c>
      <c r="N96" s="32" t="str">
        <f t="shared" si="5"/>
        <v xml:space="preserve"> </v>
      </c>
      <c r="O96" s="32" t="s">
        <v>161</v>
      </c>
      <c r="P96" s="32">
        <f t="shared" si="9"/>
        <v>0</v>
      </c>
    </row>
    <row r="97" spans="1:16" s="32" customFormat="1" ht="17.25" customHeight="1">
      <c r="A97" s="35"/>
      <c r="B97" s="36">
        <f t="shared" si="10"/>
        <v>0</v>
      </c>
      <c r="C97" s="85" t="s">
        <v>178</v>
      </c>
      <c r="D97" s="57" t="s">
        <v>162</v>
      </c>
      <c r="E97" s="208">
        <v>715757456559</v>
      </c>
      <c r="F97" s="27" t="s">
        <v>45</v>
      </c>
      <c r="G97" s="48" t="s">
        <v>59</v>
      </c>
      <c r="H97" s="162" t="s">
        <v>83</v>
      </c>
      <c r="I97" s="202"/>
      <c r="J97" s="202"/>
      <c r="K97" s="67">
        <v>65</v>
      </c>
      <c r="L97" s="283">
        <v>130</v>
      </c>
      <c r="M97" s="280">
        <v>52</v>
      </c>
      <c r="N97" s="32" t="str">
        <f t="shared" si="5"/>
        <v xml:space="preserve"> </v>
      </c>
      <c r="O97" s="32" t="s">
        <v>162</v>
      </c>
      <c r="P97" s="32">
        <f t="shared" si="9"/>
        <v>0</v>
      </c>
    </row>
    <row r="98" spans="1:16" s="32" customFormat="1" ht="17.25" customHeight="1">
      <c r="A98" s="35"/>
      <c r="B98" s="36">
        <f t="shared" si="10"/>
        <v>0</v>
      </c>
      <c r="C98" s="66" t="s">
        <v>178</v>
      </c>
      <c r="D98" s="52" t="s">
        <v>163</v>
      </c>
      <c r="E98" s="210">
        <v>715757456566</v>
      </c>
      <c r="F98" s="17" t="s">
        <v>46</v>
      </c>
      <c r="G98" s="18" t="s">
        <v>60</v>
      </c>
      <c r="H98" s="182" t="s">
        <v>83</v>
      </c>
      <c r="I98" s="183"/>
      <c r="J98" s="183"/>
      <c r="K98" s="19">
        <v>65</v>
      </c>
      <c r="L98" s="273">
        <v>130</v>
      </c>
      <c r="M98" s="290">
        <v>52</v>
      </c>
      <c r="N98" s="32" t="str">
        <f t="shared" si="5"/>
        <v xml:space="preserve"> </v>
      </c>
      <c r="O98" s="32" t="s">
        <v>163</v>
      </c>
      <c r="P98" s="32">
        <f t="shared" si="9"/>
        <v>0</v>
      </c>
    </row>
    <row r="99" spans="1:16" s="32" customFormat="1" ht="17.25" customHeight="1">
      <c r="A99" s="35"/>
      <c r="B99" s="36">
        <f t="shared" ref="B99:B110" si="13">K99*A99</f>
        <v>0</v>
      </c>
      <c r="C99" s="75" t="s">
        <v>177</v>
      </c>
      <c r="D99" s="83" t="s">
        <v>164</v>
      </c>
      <c r="E99" s="211">
        <v>715757456627</v>
      </c>
      <c r="F99" s="84" t="s">
        <v>48</v>
      </c>
      <c r="G99" s="76" t="s">
        <v>58</v>
      </c>
      <c r="H99" s="159" t="s">
        <v>165</v>
      </c>
      <c r="I99" s="180"/>
      <c r="J99" s="180"/>
      <c r="K99" s="47">
        <v>65</v>
      </c>
      <c r="L99" s="287">
        <v>130</v>
      </c>
      <c r="M99" s="279">
        <v>52</v>
      </c>
      <c r="N99" s="32" t="str">
        <f t="shared" si="5"/>
        <v xml:space="preserve"> </v>
      </c>
      <c r="O99" s="32" t="s">
        <v>164</v>
      </c>
      <c r="P99" s="32">
        <f t="shared" ref="P99:P110" si="14">A99</f>
        <v>0</v>
      </c>
    </row>
    <row r="100" spans="1:16" s="32" customFormat="1" ht="17.25" customHeight="1">
      <c r="A100" s="35"/>
      <c r="B100" s="36">
        <f t="shared" si="13"/>
        <v>0</v>
      </c>
      <c r="C100" s="85" t="s">
        <v>177</v>
      </c>
      <c r="D100" s="162" t="s">
        <v>166</v>
      </c>
      <c r="E100" s="212">
        <v>715757456634</v>
      </c>
      <c r="F100" s="24" t="s">
        <v>45</v>
      </c>
      <c r="G100" s="25" t="s">
        <v>59</v>
      </c>
      <c r="H100" s="160" t="s">
        <v>165</v>
      </c>
      <c r="I100" s="181"/>
      <c r="J100" s="181"/>
      <c r="K100" s="46">
        <v>65</v>
      </c>
      <c r="L100" s="288">
        <v>130</v>
      </c>
      <c r="M100" s="280">
        <v>52</v>
      </c>
      <c r="N100" s="32" t="str">
        <f t="shared" si="5"/>
        <v xml:space="preserve"> </v>
      </c>
      <c r="O100" s="32" t="s">
        <v>166</v>
      </c>
      <c r="P100" s="32">
        <f t="shared" si="14"/>
        <v>0</v>
      </c>
    </row>
    <row r="101" spans="1:16" s="32" customFormat="1" ht="17.25" customHeight="1">
      <c r="A101" s="35"/>
      <c r="B101" s="36">
        <f t="shared" si="13"/>
        <v>0</v>
      </c>
      <c r="C101" s="82" t="s">
        <v>177</v>
      </c>
      <c r="D101" s="136" t="s">
        <v>167</v>
      </c>
      <c r="E101" s="213">
        <v>715757456641</v>
      </c>
      <c r="F101" s="21" t="s">
        <v>46</v>
      </c>
      <c r="G101" s="22" t="s">
        <v>60</v>
      </c>
      <c r="H101" s="160" t="s">
        <v>165</v>
      </c>
      <c r="I101" s="181"/>
      <c r="J101" s="181"/>
      <c r="K101" s="67">
        <v>65</v>
      </c>
      <c r="L101" s="283">
        <v>130</v>
      </c>
      <c r="M101" s="290">
        <v>52</v>
      </c>
      <c r="N101" s="32" t="str">
        <f t="shared" si="5"/>
        <v xml:space="preserve"> </v>
      </c>
      <c r="O101" s="32" t="s">
        <v>167</v>
      </c>
      <c r="P101" s="32">
        <f t="shared" si="14"/>
        <v>0</v>
      </c>
    </row>
    <row r="102" spans="1:16" s="32" customFormat="1" ht="17.25" customHeight="1">
      <c r="A102" s="35"/>
      <c r="B102" s="36">
        <f t="shared" si="13"/>
        <v>0</v>
      </c>
      <c r="C102" s="75" t="s">
        <v>177</v>
      </c>
      <c r="D102" s="83" t="s">
        <v>168</v>
      </c>
      <c r="E102" s="211">
        <v>715757456658</v>
      </c>
      <c r="F102" s="28" t="s">
        <v>48</v>
      </c>
      <c r="G102" s="76" t="s">
        <v>58</v>
      </c>
      <c r="H102" s="159" t="s">
        <v>79</v>
      </c>
      <c r="I102" s="180"/>
      <c r="J102" s="180"/>
      <c r="K102" s="47">
        <v>65</v>
      </c>
      <c r="L102" s="287">
        <v>130</v>
      </c>
      <c r="M102" s="279">
        <v>52</v>
      </c>
      <c r="N102" s="32" t="str">
        <f t="shared" si="5"/>
        <v xml:space="preserve"> </v>
      </c>
      <c r="O102" s="32" t="s">
        <v>168</v>
      </c>
      <c r="P102" s="32">
        <f t="shared" si="14"/>
        <v>0</v>
      </c>
    </row>
    <row r="103" spans="1:16" s="32" customFormat="1" ht="17.25" customHeight="1">
      <c r="A103" s="35"/>
      <c r="B103" s="36">
        <f t="shared" si="13"/>
        <v>0</v>
      </c>
      <c r="C103" s="85" t="s">
        <v>177</v>
      </c>
      <c r="D103" s="80" t="s">
        <v>169</v>
      </c>
      <c r="E103" s="43">
        <v>715757456665</v>
      </c>
      <c r="F103" s="24" t="s">
        <v>45</v>
      </c>
      <c r="G103" s="25" t="s">
        <v>59</v>
      </c>
      <c r="H103" s="160" t="s">
        <v>79</v>
      </c>
      <c r="I103" s="181"/>
      <c r="J103" s="181"/>
      <c r="K103" s="46">
        <v>65</v>
      </c>
      <c r="L103" s="288">
        <v>130</v>
      </c>
      <c r="M103" s="280">
        <v>52</v>
      </c>
      <c r="N103" s="32" t="str">
        <f t="shared" si="5"/>
        <v xml:space="preserve"> </v>
      </c>
      <c r="O103" s="32" t="s">
        <v>169</v>
      </c>
      <c r="P103" s="32">
        <f t="shared" si="14"/>
        <v>0</v>
      </c>
    </row>
    <row r="104" spans="1:16" s="32" customFormat="1" ht="17.25" customHeight="1">
      <c r="A104" s="35"/>
      <c r="B104" s="36">
        <f t="shared" si="13"/>
        <v>0</v>
      </c>
      <c r="C104" s="82" t="s">
        <v>177</v>
      </c>
      <c r="D104" s="81" t="s">
        <v>170</v>
      </c>
      <c r="E104" s="41">
        <v>715757456672</v>
      </c>
      <c r="F104" s="21" t="s">
        <v>46</v>
      </c>
      <c r="G104" s="22" t="s">
        <v>60</v>
      </c>
      <c r="H104" s="160" t="s">
        <v>79</v>
      </c>
      <c r="I104" s="181"/>
      <c r="J104" s="181"/>
      <c r="K104" s="67">
        <v>65</v>
      </c>
      <c r="L104" s="283">
        <v>130</v>
      </c>
      <c r="M104" s="290">
        <v>52</v>
      </c>
      <c r="N104" s="32" t="str">
        <f t="shared" si="5"/>
        <v xml:space="preserve"> </v>
      </c>
      <c r="O104" s="32" t="s">
        <v>170</v>
      </c>
      <c r="P104" s="32">
        <f t="shared" si="14"/>
        <v>0</v>
      </c>
    </row>
    <row r="105" spans="1:16" s="32" customFormat="1" ht="17.25" customHeight="1">
      <c r="A105" s="35"/>
      <c r="B105" s="36">
        <f t="shared" si="13"/>
        <v>0</v>
      </c>
      <c r="C105" s="75" t="s">
        <v>177</v>
      </c>
      <c r="D105" s="163" t="s">
        <v>171</v>
      </c>
      <c r="E105" s="214">
        <v>715757456689</v>
      </c>
      <c r="F105" s="28" t="s">
        <v>48</v>
      </c>
      <c r="G105" s="76" t="s">
        <v>58</v>
      </c>
      <c r="H105" s="159" t="s">
        <v>119</v>
      </c>
      <c r="I105" s="180"/>
      <c r="J105" s="180"/>
      <c r="K105" s="47">
        <v>65</v>
      </c>
      <c r="L105" s="287">
        <v>130</v>
      </c>
      <c r="M105" s="279">
        <v>52</v>
      </c>
      <c r="N105" s="32" t="str">
        <f t="shared" ref="N105:N169" si="15">IF(A105&gt;0,1," ")</f>
        <v xml:space="preserve"> </v>
      </c>
      <c r="O105" s="32" t="s">
        <v>171</v>
      </c>
      <c r="P105" s="32">
        <f t="shared" si="14"/>
        <v>0</v>
      </c>
    </row>
    <row r="106" spans="1:16" s="32" customFormat="1" ht="17.25" customHeight="1">
      <c r="A106" s="35"/>
      <c r="B106" s="36">
        <f t="shared" si="13"/>
        <v>0</v>
      </c>
      <c r="C106" s="85" t="s">
        <v>177</v>
      </c>
      <c r="D106" s="80" t="s">
        <v>172</v>
      </c>
      <c r="E106" s="43">
        <v>715757456696</v>
      </c>
      <c r="F106" s="24" t="s">
        <v>45</v>
      </c>
      <c r="G106" s="25" t="s">
        <v>59</v>
      </c>
      <c r="H106" s="160" t="s">
        <v>119</v>
      </c>
      <c r="I106" s="181"/>
      <c r="J106" s="181"/>
      <c r="K106" s="46">
        <v>65</v>
      </c>
      <c r="L106" s="288">
        <v>130</v>
      </c>
      <c r="M106" s="280">
        <v>52</v>
      </c>
      <c r="N106" s="32" t="str">
        <f t="shared" si="15"/>
        <v xml:space="preserve"> </v>
      </c>
      <c r="O106" s="32" t="s">
        <v>172</v>
      </c>
      <c r="P106" s="32">
        <f t="shared" si="14"/>
        <v>0</v>
      </c>
    </row>
    <row r="107" spans="1:16" s="32" customFormat="1" ht="17.25" customHeight="1">
      <c r="A107" s="35"/>
      <c r="B107" s="36">
        <f t="shared" si="13"/>
        <v>0</v>
      </c>
      <c r="C107" s="82" t="s">
        <v>177</v>
      </c>
      <c r="D107" s="81" t="s">
        <v>173</v>
      </c>
      <c r="E107" s="41">
        <v>715757456702</v>
      </c>
      <c r="F107" s="21" t="s">
        <v>46</v>
      </c>
      <c r="G107" s="22" t="s">
        <v>60</v>
      </c>
      <c r="H107" s="160" t="s">
        <v>119</v>
      </c>
      <c r="I107" s="181"/>
      <c r="J107" s="181"/>
      <c r="K107" s="67">
        <v>65</v>
      </c>
      <c r="L107" s="283">
        <v>130</v>
      </c>
      <c r="M107" s="290">
        <v>52</v>
      </c>
      <c r="N107" s="32" t="str">
        <f t="shared" si="15"/>
        <v xml:space="preserve"> </v>
      </c>
      <c r="O107" s="32" t="s">
        <v>173</v>
      </c>
      <c r="P107" s="32">
        <f t="shared" si="14"/>
        <v>0</v>
      </c>
    </row>
    <row r="108" spans="1:16" s="32" customFormat="1" ht="17.25" customHeight="1">
      <c r="A108" s="35"/>
      <c r="B108" s="36">
        <f t="shared" si="13"/>
        <v>0</v>
      </c>
      <c r="C108" s="75" t="s">
        <v>177</v>
      </c>
      <c r="D108" s="83" t="s">
        <v>174</v>
      </c>
      <c r="E108" s="211">
        <v>715757456719</v>
      </c>
      <c r="F108" s="28" t="s">
        <v>48</v>
      </c>
      <c r="G108" s="76" t="s">
        <v>58</v>
      </c>
      <c r="H108" s="159" t="s">
        <v>85</v>
      </c>
      <c r="I108" s="180"/>
      <c r="J108" s="180"/>
      <c r="K108" s="47">
        <v>65</v>
      </c>
      <c r="L108" s="287">
        <v>130</v>
      </c>
      <c r="M108" s="279">
        <v>52</v>
      </c>
      <c r="N108" s="32" t="str">
        <f t="shared" si="15"/>
        <v xml:space="preserve"> </v>
      </c>
      <c r="O108" s="32" t="s">
        <v>174</v>
      </c>
      <c r="P108" s="32">
        <f t="shared" si="14"/>
        <v>0</v>
      </c>
    </row>
    <row r="109" spans="1:16" s="32" customFormat="1" ht="17.25" customHeight="1">
      <c r="A109" s="35"/>
      <c r="B109" s="36">
        <f t="shared" si="13"/>
        <v>0</v>
      </c>
      <c r="C109" s="85" t="s">
        <v>177</v>
      </c>
      <c r="D109" s="80" t="s">
        <v>175</v>
      </c>
      <c r="E109" s="43">
        <v>715757456726</v>
      </c>
      <c r="F109" s="24" t="s">
        <v>45</v>
      </c>
      <c r="G109" s="25" t="s">
        <v>59</v>
      </c>
      <c r="H109" s="160" t="s">
        <v>85</v>
      </c>
      <c r="I109" s="181"/>
      <c r="J109" s="181"/>
      <c r="K109" s="46">
        <v>65</v>
      </c>
      <c r="L109" s="288">
        <v>130</v>
      </c>
      <c r="M109" s="280">
        <v>52</v>
      </c>
      <c r="N109" s="32" t="str">
        <f t="shared" si="15"/>
        <v xml:space="preserve"> </v>
      </c>
      <c r="O109" s="32" t="s">
        <v>175</v>
      </c>
      <c r="P109" s="32">
        <f t="shared" si="14"/>
        <v>0</v>
      </c>
    </row>
    <row r="110" spans="1:16" s="32" customFormat="1" ht="17.25" customHeight="1">
      <c r="A110" s="35"/>
      <c r="B110" s="36">
        <f t="shared" si="13"/>
        <v>0</v>
      </c>
      <c r="C110" s="66" t="s">
        <v>177</v>
      </c>
      <c r="D110" s="87" t="s">
        <v>176</v>
      </c>
      <c r="E110" s="40">
        <v>715757456733</v>
      </c>
      <c r="F110" s="17" t="s">
        <v>46</v>
      </c>
      <c r="G110" s="18" t="s">
        <v>60</v>
      </c>
      <c r="H110" s="182" t="s">
        <v>85</v>
      </c>
      <c r="I110" s="183"/>
      <c r="J110" s="183"/>
      <c r="K110" s="77">
        <v>65</v>
      </c>
      <c r="L110" s="289">
        <v>130</v>
      </c>
      <c r="M110" s="290">
        <v>52</v>
      </c>
      <c r="N110" s="32" t="str">
        <f t="shared" si="15"/>
        <v xml:space="preserve"> </v>
      </c>
      <c r="O110" s="32" t="s">
        <v>176</v>
      </c>
      <c r="P110" s="32">
        <f t="shared" si="14"/>
        <v>0</v>
      </c>
    </row>
    <row r="111" spans="1:16" s="32" customFormat="1" ht="22.5" customHeight="1">
      <c r="A111" s="45" t="s">
        <v>297</v>
      </c>
      <c r="B111" s="45"/>
      <c r="C111" s="45"/>
      <c r="D111" s="45"/>
      <c r="E111" s="52"/>
      <c r="F111" s="325"/>
      <c r="G111" s="325"/>
      <c r="H111" s="159"/>
      <c r="I111" s="180"/>
      <c r="J111" s="180"/>
      <c r="K111" s="4"/>
      <c r="L111" s="31"/>
      <c r="M111" s="31"/>
      <c r="N111" s="32">
        <f t="shared" si="15"/>
        <v>1</v>
      </c>
    </row>
    <row r="112" spans="1:16" s="32" customFormat="1" ht="17.25" customHeight="1">
      <c r="A112" s="35"/>
      <c r="B112" s="33">
        <f t="shared" ref="B112:B136" si="16">K112*A112</f>
        <v>0</v>
      </c>
      <c r="C112" s="68" t="s">
        <v>65</v>
      </c>
      <c r="D112" s="12" t="s">
        <v>51</v>
      </c>
      <c r="E112" s="39">
        <v>715757397920</v>
      </c>
      <c r="F112" s="13" t="s">
        <v>48</v>
      </c>
      <c r="G112" s="124" t="s">
        <v>58</v>
      </c>
      <c r="H112" s="188" t="s">
        <v>16</v>
      </c>
      <c r="I112" s="189"/>
      <c r="J112" s="189"/>
      <c r="K112" s="15">
        <v>50</v>
      </c>
      <c r="L112" s="271">
        <v>100</v>
      </c>
      <c r="M112" s="279">
        <v>35</v>
      </c>
      <c r="N112" s="32" t="str">
        <f t="shared" si="15"/>
        <v xml:space="preserve"> </v>
      </c>
      <c r="O112" s="32" t="s">
        <v>51</v>
      </c>
      <c r="P112" s="32">
        <f>A112</f>
        <v>0</v>
      </c>
    </row>
    <row r="113" spans="1:16" s="32" customFormat="1" ht="17.25" customHeight="1">
      <c r="A113" s="37"/>
      <c r="B113" s="33">
        <f t="shared" si="16"/>
        <v>0</v>
      </c>
      <c r="C113" s="55" t="s">
        <v>65</v>
      </c>
      <c r="D113" s="20" t="s">
        <v>52</v>
      </c>
      <c r="E113" s="41">
        <v>715757397937</v>
      </c>
      <c r="F113" s="13" t="s">
        <v>45</v>
      </c>
      <c r="G113" s="59" t="s">
        <v>58</v>
      </c>
      <c r="H113" s="190" t="s">
        <v>16</v>
      </c>
      <c r="I113" s="191"/>
      <c r="J113" s="191"/>
      <c r="K113" s="30">
        <v>50</v>
      </c>
      <c r="L113" s="274">
        <v>100</v>
      </c>
      <c r="M113" s="280">
        <v>35</v>
      </c>
      <c r="N113" s="32" t="str">
        <f t="shared" si="15"/>
        <v xml:space="preserve"> </v>
      </c>
      <c r="O113" s="32" t="s">
        <v>52</v>
      </c>
      <c r="P113" s="32">
        <f>A113</f>
        <v>0</v>
      </c>
    </row>
    <row r="114" spans="1:16" s="32" customFormat="1" ht="17.25" customHeight="1">
      <c r="A114" s="35"/>
      <c r="B114" s="33">
        <f t="shared" si="16"/>
        <v>0</v>
      </c>
      <c r="C114" s="55" t="s">
        <v>65</v>
      </c>
      <c r="D114" s="20" t="s">
        <v>53</v>
      </c>
      <c r="E114" s="41">
        <v>715757397944</v>
      </c>
      <c r="F114" s="13" t="s">
        <v>46</v>
      </c>
      <c r="G114" s="61" t="s">
        <v>58</v>
      </c>
      <c r="H114" s="190" t="s">
        <v>16</v>
      </c>
      <c r="I114" s="191"/>
      <c r="J114" s="191"/>
      <c r="K114" s="30">
        <v>50</v>
      </c>
      <c r="L114" s="274">
        <v>100</v>
      </c>
      <c r="M114" s="280">
        <v>35</v>
      </c>
      <c r="N114" s="32" t="str">
        <f t="shared" si="15"/>
        <v xml:space="preserve"> </v>
      </c>
      <c r="O114" s="32" t="s">
        <v>53</v>
      </c>
      <c r="P114" s="32">
        <f>A114</f>
        <v>0</v>
      </c>
    </row>
    <row r="115" spans="1:16" s="32" customFormat="1" ht="17.25" customHeight="1">
      <c r="A115" s="37"/>
      <c r="B115" s="33">
        <f t="shared" si="16"/>
        <v>0</v>
      </c>
      <c r="C115" s="86" t="s">
        <v>65</v>
      </c>
      <c r="D115" s="20" t="s">
        <v>54</v>
      </c>
      <c r="E115" s="41">
        <v>715757397951</v>
      </c>
      <c r="F115" s="21" t="s">
        <v>47</v>
      </c>
      <c r="G115" s="62" t="s">
        <v>58</v>
      </c>
      <c r="H115" s="186" t="s">
        <v>16</v>
      </c>
      <c r="I115" s="187"/>
      <c r="J115" s="187"/>
      <c r="K115" s="30">
        <v>50</v>
      </c>
      <c r="L115" s="274">
        <v>100</v>
      </c>
      <c r="M115" s="290">
        <v>35</v>
      </c>
      <c r="N115" s="32" t="str">
        <f t="shared" si="15"/>
        <v xml:space="preserve"> </v>
      </c>
      <c r="O115" s="32" t="s">
        <v>54</v>
      </c>
      <c r="P115" s="32">
        <f>A115</f>
        <v>0</v>
      </c>
    </row>
    <row r="116" spans="1:16" s="32" customFormat="1" ht="17.25" customHeight="1">
      <c r="A116" s="35"/>
      <c r="B116" s="36">
        <f t="shared" si="16"/>
        <v>0</v>
      </c>
      <c r="C116" s="54" t="s">
        <v>65</v>
      </c>
      <c r="D116" s="72" t="s">
        <v>179</v>
      </c>
      <c r="E116" s="38">
        <v>715757456764</v>
      </c>
      <c r="F116" s="9" t="s">
        <v>48</v>
      </c>
      <c r="G116" s="10" t="s">
        <v>58</v>
      </c>
      <c r="H116" s="188" t="s">
        <v>180</v>
      </c>
      <c r="I116" s="189"/>
      <c r="J116" s="189"/>
      <c r="K116" s="11">
        <v>50</v>
      </c>
      <c r="L116" s="271">
        <v>100</v>
      </c>
      <c r="M116" s="279">
        <v>35</v>
      </c>
      <c r="N116" s="32" t="str">
        <f t="shared" si="15"/>
        <v xml:space="preserve"> </v>
      </c>
      <c r="O116" s="32" t="s">
        <v>179</v>
      </c>
      <c r="P116" s="32">
        <f t="shared" ref="P116:P121" si="17">A116</f>
        <v>0</v>
      </c>
    </row>
    <row r="117" spans="1:16" s="32" customFormat="1" ht="17.25" customHeight="1">
      <c r="A117" s="35"/>
      <c r="B117" s="36">
        <f t="shared" si="16"/>
        <v>0</v>
      </c>
      <c r="C117" s="55" t="s">
        <v>65</v>
      </c>
      <c r="D117" s="73" t="s">
        <v>181</v>
      </c>
      <c r="E117" s="42">
        <v>715757456771</v>
      </c>
      <c r="F117" s="27" t="s">
        <v>45</v>
      </c>
      <c r="G117" s="25" t="s">
        <v>59</v>
      </c>
      <c r="H117" s="190" t="s">
        <v>180</v>
      </c>
      <c r="I117" s="191"/>
      <c r="J117" s="191"/>
      <c r="K117" s="67">
        <v>50</v>
      </c>
      <c r="L117" s="283">
        <v>100</v>
      </c>
      <c r="M117" s="280">
        <v>35</v>
      </c>
      <c r="N117" s="32" t="str">
        <f t="shared" si="15"/>
        <v xml:space="preserve"> </v>
      </c>
      <c r="O117" s="32" t="s">
        <v>181</v>
      </c>
      <c r="P117" s="32">
        <f t="shared" si="17"/>
        <v>0</v>
      </c>
    </row>
    <row r="118" spans="1:16" s="32" customFormat="1" ht="17.25" customHeight="1">
      <c r="A118" s="35"/>
      <c r="B118" s="36">
        <f t="shared" si="16"/>
        <v>0</v>
      </c>
      <c r="C118" s="165" t="s">
        <v>65</v>
      </c>
      <c r="D118" s="74" t="s">
        <v>182</v>
      </c>
      <c r="E118" s="226">
        <v>715757456788</v>
      </c>
      <c r="F118" s="227" t="s">
        <v>46</v>
      </c>
      <c r="G118" s="228" t="s">
        <v>60</v>
      </c>
      <c r="H118" s="186" t="s">
        <v>180</v>
      </c>
      <c r="I118" s="187"/>
      <c r="J118" s="187"/>
      <c r="K118" s="229">
        <v>50</v>
      </c>
      <c r="L118" s="286">
        <v>100</v>
      </c>
      <c r="M118" s="290">
        <v>35</v>
      </c>
      <c r="N118" s="32" t="str">
        <f t="shared" si="15"/>
        <v xml:space="preserve"> </v>
      </c>
      <c r="O118" s="32" t="s">
        <v>182</v>
      </c>
      <c r="P118" s="32">
        <f t="shared" si="17"/>
        <v>0</v>
      </c>
    </row>
    <row r="119" spans="1:16" s="32" customFormat="1" ht="17.25" customHeight="1">
      <c r="A119" s="35"/>
      <c r="B119" s="36">
        <f t="shared" si="16"/>
        <v>0</v>
      </c>
      <c r="C119" s="54" t="s">
        <v>65</v>
      </c>
      <c r="D119" s="8" t="s">
        <v>183</v>
      </c>
      <c r="E119" s="38">
        <v>715757456795</v>
      </c>
      <c r="F119" s="9" t="s">
        <v>48</v>
      </c>
      <c r="G119" s="10" t="s">
        <v>58</v>
      </c>
      <c r="H119" s="188" t="s">
        <v>184</v>
      </c>
      <c r="I119" s="189"/>
      <c r="J119" s="189"/>
      <c r="K119" s="11">
        <v>50</v>
      </c>
      <c r="L119" s="271">
        <v>100</v>
      </c>
      <c r="M119" s="279">
        <v>35</v>
      </c>
      <c r="N119" s="32" t="str">
        <f t="shared" si="15"/>
        <v xml:space="preserve"> </v>
      </c>
      <c r="O119" s="32" t="s">
        <v>183</v>
      </c>
      <c r="P119" s="32">
        <f t="shared" si="17"/>
        <v>0</v>
      </c>
    </row>
    <row r="120" spans="1:16" s="32" customFormat="1" ht="17.25" customHeight="1">
      <c r="A120" s="35"/>
      <c r="B120" s="36">
        <f t="shared" si="16"/>
        <v>0</v>
      </c>
      <c r="C120" s="55" t="s">
        <v>65</v>
      </c>
      <c r="D120" s="12" t="s">
        <v>185</v>
      </c>
      <c r="E120" s="39">
        <v>715757456801</v>
      </c>
      <c r="F120" s="13" t="s">
        <v>45</v>
      </c>
      <c r="G120" s="14" t="s">
        <v>59</v>
      </c>
      <c r="H120" s="190" t="s">
        <v>184</v>
      </c>
      <c r="I120" s="191"/>
      <c r="J120" s="191"/>
      <c r="K120" s="67">
        <v>50</v>
      </c>
      <c r="L120" s="283">
        <v>100</v>
      </c>
      <c r="M120" s="280">
        <v>35</v>
      </c>
      <c r="N120" s="32" t="str">
        <f t="shared" si="15"/>
        <v xml:space="preserve"> </v>
      </c>
      <c r="O120" s="32" t="s">
        <v>185</v>
      </c>
      <c r="P120" s="32">
        <f t="shared" si="17"/>
        <v>0</v>
      </c>
    </row>
    <row r="121" spans="1:16" s="32" customFormat="1" ht="17.25" customHeight="1">
      <c r="A121" s="35"/>
      <c r="B121" s="36">
        <f t="shared" si="16"/>
        <v>0</v>
      </c>
      <c r="C121" s="165" t="s">
        <v>65</v>
      </c>
      <c r="D121" s="16" t="s">
        <v>186</v>
      </c>
      <c r="E121" s="40">
        <v>715757456818</v>
      </c>
      <c r="F121" s="17" t="s">
        <v>46</v>
      </c>
      <c r="G121" s="18" t="s">
        <v>60</v>
      </c>
      <c r="H121" s="186" t="s">
        <v>184</v>
      </c>
      <c r="I121" s="187"/>
      <c r="J121" s="187"/>
      <c r="K121" s="19">
        <v>50</v>
      </c>
      <c r="L121" s="273">
        <v>100</v>
      </c>
      <c r="M121" s="281">
        <v>35</v>
      </c>
      <c r="N121" s="32" t="str">
        <f t="shared" si="15"/>
        <v xml:space="preserve"> </v>
      </c>
      <c r="O121" s="32" t="s">
        <v>186</v>
      </c>
      <c r="P121" s="32">
        <f t="shared" si="17"/>
        <v>0</v>
      </c>
    </row>
    <row r="122" spans="1:16" s="32" customFormat="1" ht="17.25" customHeight="1">
      <c r="A122" s="35"/>
      <c r="B122" s="36">
        <f t="shared" si="16"/>
        <v>0</v>
      </c>
      <c r="C122" s="54" t="s">
        <v>65</v>
      </c>
      <c r="D122" s="72" t="s">
        <v>187</v>
      </c>
      <c r="E122" s="38">
        <v>715757456825</v>
      </c>
      <c r="F122" s="9" t="s">
        <v>48</v>
      </c>
      <c r="G122" s="10" t="s">
        <v>58</v>
      </c>
      <c r="H122" s="377" t="s">
        <v>188</v>
      </c>
      <c r="I122" s="378"/>
      <c r="J122" s="189"/>
      <c r="K122" s="11">
        <v>50</v>
      </c>
      <c r="L122" s="271">
        <v>100</v>
      </c>
      <c r="M122" s="279">
        <v>35</v>
      </c>
      <c r="N122" s="32" t="str">
        <f t="shared" si="15"/>
        <v xml:space="preserve"> </v>
      </c>
      <c r="O122" s="32" t="s">
        <v>187</v>
      </c>
      <c r="P122" s="32">
        <f t="shared" ref="P122:P130" si="18">A122</f>
        <v>0</v>
      </c>
    </row>
    <row r="123" spans="1:16" s="32" customFormat="1" ht="17.25" customHeight="1">
      <c r="A123" s="35"/>
      <c r="B123" s="36">
        <f t="shared" si="16"/>
        <v>0</v>
      </c>
      <c r="C123" s="55" t="s">
        <v>65</v>
      </c>
      <c r="D123" s="73" t="s">
        <v>189</v>
      </c>
      <c r="E123" s="42">
        <v>715757456832</v>
      </c>
      <c r="F123" s="27" t="s">
        <v>45</v>
      </c>
      <c r="G123" s="25" t="s">
        <v>59</v>
      </c>
      <c r="H123" s="368" t="s">
        <v>188</v>
      </c>
      <c r="I123" s="379"/>
      <c r="J123" s="191"/>
      <c r="K123" s="67">
        <v>50</v>
      </c>
      <c r="L123" s="283">
        <v>100</v>
      </c>
      <c r="M123" s="280">
        <v>35</v>
      </c>
      <c r="N123" s="32" t="str">
        <f t="shared" si="15"/>
        <v xml:space="preserve"> </v>
      </c>
      <c r="O123" s="32" t="s">
        <v>189</v>
      </c>
      <c r="P123" s="32">
        <f t="shared" si="18"/>
        <v>0</v>
      </c>
    </row>
    <row r="124" spans="1:16" s="32" customFormat="1" ht="17.25" customHeight="1">
      <c r="A124" s="35"/>
      <c r="B124" s="36">
        <f t="shared" si="16"/>
        <v>0</v>
      </c>
      <c r="C124" s="165" t="s">
        <v>65</v>
      </c>
      <c r="D124" s="74" t="s">
        <v>190</v>
      </c>
      <c r="E124" s="40">
        <v>715757456849</v>
      </c>
      <c r="F124" s="17" t="s">
        <v>46</v>
      </c>
      <c r="G124" s="14" t="s">
        <v>60</v>
      </c>
      <c r="H124" s="335" t="s">
        <v>188</v>
      </c>
      <c r="I124" s="336"/>
      <c r="J124" s="187"/>
      <c r="K124" s="19">
        <v>50</v>
      </c>
      <c r="L124" s="273">
        <v>100</v>
      </c>
      <c r="M124" s="281">
        <v>35</v>
      </c>
      <c r="N124" s="32" t="str">
        <f t="shared" si="15"/>
        <v xml:space="preserve"> </v>
      </c>
      <c r="O124" s="32" t="s">
        <v>190</v>
      </c>
      <c r="P124" s="32">
        <f t="shared" si="18"/>
        <v>0</v>
      </c>
    </row>
    <row r="125" spans="1:16" s="32" customFormat="1" ht="17.25" customHeight="1">
      <c r="A125" s="35"/>
      <c r="B125" s="36">
        <f t="shared" si="16"/>
        <v>0</v>
      </c>
      <c r="C125" s="54" t="s">
        <v>65</v>
      </c>
      <c r="D125" s="72" t="s">
        <v>191</v>
      </c>
      <c r="E125" s="38">
        <v>715757456757</v>
      </c>
      <c r="F125" s="9" t="s">
        <v>48</v>
      </c>
      <c r="G125" s="10" t="s">
        <v>58</v>
      </c>
      <c r="H125" s="330" t="s">
        <v>192</v>
      </c>
      <c r="I125" s="338"/>
      <c r="J125" s="189"/>
      <c r="K125" s="11">
        <v>50</v>
      </c>
      <c r="L125" s="271">
        <v>100</v>
      </c>
      <c r="M125" s="279">
        <v>35</v>
      </c>
      <c r="N125" s="32" t="str">
        <f t="shared" si="15"/>
        <v xml:space="preserve"> </v>
      </c>
      <c r="O125" s="32" t="s">
        <v>191</v>
      </c>
      <c r="P125" s="32">
        <f t="shared" si="18"/>
        <v>0</v>
      </c>
    </row>
    <row r="126" spans="1:16" s="32" customFormat="1" ht="17.25" customHeight="1">
      <c r="A126" s="35"/>
      <c r="B126" s="36">
        <f t="shared" si="16"/>
        <v>0</v>
      </c>
      <c r="C126" s="55" t="s">
        <v>65</v>
      </c>
      <c r="D126" s="73" t="s">
        <v>193</v>
      </c>
      <c r="E126" s="39">
        <v>715757456740</v>
      </c>
      <c r="F126" s="13" t="s">
        <v>45</v>
      </c>
      <c r="G126" s="14" t="s">
        <v>59</v>
      </c>
      <c r="H126" s="375" t="s">
        <v>192</v>
      </c>
      <c r="I126" s="376"/>
      <c r="J126" s="191"/>
      <c r="K126" s="67">
        <v>50</v>
      </c>
      <c r="L126" s="283">
        <v>100</v>
      </c>
      <c r="M126" s="280">
        <v>35</v>
      </c>
      <c r="N126" s="32" t="str">
        <f t="shared" si="15"/>
        <v xml:space="preserve"> </v>
      </c>
      <c r="O126" s="32" t="s">
        <v>193</v>
      </c>
      <c r="P126" s="32">
        <f t="shared" si="18"/>
        <v>0</v>
      </c>
    </row>
    <row r="127" spans="1:16" s="32" customFormat="1" ht="17.25" customHeight="1">
      <c r="A127" s="35"/>
      <c r="B127" s="36">
        <f t="shared" si="16"/>
        <v>0</v>
      </c>
      <c r="C127" s="165" t="s">
        <v>65</v>
      </c>
      <c r="D127" s="135" t="s">
        <v>194</v>
      </c>
      <c r="E127" s="40">
        <v>715757448684</v>
      </c>
      <c r="F127" s="17" t="s">
        <v>46</v>
      </c>
      <c r="G127" s="18" t="s">
        <v>60</v>
      </c>
      <c r="H127" s="335" t="s">
        <v>192</v>
      </c>
      <c r="I127" s="336"/>
      <c r="J127" s="187"/>
      <c r="K127" s="19">
        <v>50</v>
      </c>
      <c r="L127" s="273">
        <v>100</v>
      </c>
      <c r="M127" s="281">
        <v>35</v>
      </c>
      <c r="N127" s="32" t="str">
        <f t="shared" si="15"/>
        <v xml:space="preserve"> </v>
      </c>
      <c r="O127" s="32" t="s">
        <v>194</v>
      </c>
      <c r="P127" s="32">
        <f t="shared" si="18"/>
        <v>0</v>
      </c>
    </row>
    <row r="128" spans="1:16" s="32" customFormat="1" ht="17.25" customHeight="1">
      <c r="A128" s="35"/>
      <c r="B128" s="36">
        <f t="shared" si="16"/>
        <v>0</v>
      </c>
      <c r="C128" s="54" t="s">
        <v>65</v>
      </c>
      <c r="D128" s="72" t="s">
        <v>195</v>
      </c>
      <c r="E128" s="38">
        <v>715757456856</v>
      </c>
      <c r="F128" s="9" t="s">
        <v>48</v>
      </c>
      <c r="G128" s="10" t="s">
        <v>58</v>
      </c>
      <c r="H128" s="188" t="s">
        <v>196</v>
      </c>
      <c r="I128" s="189"/>
      <c r="J128" s="189"/>
      <c r="K128" s="11">
        <v>50</v>
      </c>
      <c r="L128" s="271">
        <v>100</v>
      </c>
      <c r="M128" s="279">
        <v>35</v>
      </c>
      <c r="N128" s="32" t="str">
        <f t="shared" si="15"/>
        <v xml:space="preserve"> </v>
      </c>
      <c r="O128" s="32" t="s">
        <v>195</v>
      </c>
      <c r="P128" s="32">
        <f t="shared" si="18"/>
        <v>0</v>
      </c>
    </row>
    <row r="129" spans="1:16" s="32" customFormat="1" ht="17.25" customHeight="1">
      <c r="A129" s="35"/>
      <c r="B129" s="36">
        <f t="shared" si="16"/>
        <v>0</v>
      </c>
      <c r="C129" s="55" t="s">
        <v>65</v>
      </c>
      <c r="D129" s="73" t="s">
        <v>197</v>
      </c>
      <c r="E129" s="39">
        <v>715757456863</v>
      </c>
      <c r="F129" s="13" t="s">
        <v>45</v>
      </c>
      <c r="G129" s="14" t="s">
        <v>59</v>
      </c>
      <c r="H129" s="190" t="s">
        <v>196</v>
      </c>
      <c r="I129" s="191"/>
      <c r="J129" s="191"/>
      <c r="K129" s="30">
        <v>50</v>
      </c>
      <c r="L129" s="274">
        <v>100</v>
      </c>
      <c r="M129" s="280">
        <v>35</v>
      </c>
      <c r="N129" s="32" t="str">
        <f t="shared" si="15"/>
        <v xml:space="preserve"> </v>
      </c>
      <c r="O129" s="32" t="s">
        <v>197</v>
      </c>
      <c r="P129" s="32">
        <f t="shared" si="18"/>
        <v>0</v>
      </c>
    </row>
    <row r="130" spans="1:16" s="32" customFormat="1" ht="17.25" customHeight="1">
      <c r="A130" s="35"/>
      <c r="B130" s="36">
        <f t="shared" si="16"/>
        <v>0</v>
      </c>
      <c r="C130" s="165" t="s">
        <v>65</v>
      </c>
      <c r="D130" s="135" t="s">
        <v>198</v>
      </c>
      <c r="E130" s="40">
        <v>715757456870</v>
      </c>
      <c r="F130" s="17" t="s">
        <v>46</v>
      </c>
      <c r="G130" s="18" t="s">
        <v>60</v>
      </c>
      <c r="H130" s="186" t="s">
        <v>196</v>
      </c>
      <c r="I130" s="187"/>
      <c r="J130" s="187"/>
      <c r="K130" s="60">
        <v>50</v>
      </c>
      <c r="L130" s="285">
        <v>100</v>
      </c>
      <c r="M130" s="281">
        <v>35</v>
      </c>
      <c r="N130" s="32" t="str">
        <f t="shared" si="15"/>
        <v xml:space="preserve"> </v>
      </c>
      <c r="O130" s="32" t="s">
        <v>198</v>
      </c>
      <c r="P130" s="32">
        <f t="shared" si="18"/>
        <v>0</v>
      </c>
    </row>
    <row r="131" spans="1:16" s="32" customFormat="1" ht="17.25" customHeight="1">
      <c r="A131" s="35"/>
      <c r="B131" s="36">
        <f t="shared" si="16"/>
        <v>0</v>
      </c>
      <c r="C131" s="54" t="s">
        <v>65</v>
      </c>
      <c r="D131" s="72" t="s">
        <v>199</v>
      </c>
      <c r="E131" s="38">
        <v>715757456887</v>
      </c>
      <c r="F131" s="9" t="s">
        <v>48</v>
      </c>
      <c r="G131" s="10" t="s">
        <v>58</v>
      </c>
      <c r="H131" s="188" t="s">
        <v>200</v>
      </c>
      <c r="I131" s="189"/>
      <c r="J131" s="189"/>
      <c r="K131" s="11">
        <v>50</v>
      </c>
      <c r="L131" s="271">
        <v>100</v>
      </c>
      <c r="M131" s="279">
        <v>35</v>
      </c>
      <c r="N131" s="32" t="str">
        <f t="shared" si="15"/>
        <v xml:space="preserve"> </v>
      </c>
      <c r="O131" s="32" t="s">
        <v>199</v>
      </c>
      <c r="P131" s="32">
        <f t="shared" ref="P131:P136" si="19">A131</f>
        <v>0</v>
      </c>
    </row>
    <row r="132" spans="1:16" s="32" customFormat="1" ht="17.25" customHeight="1">
      <c r="A132" s="35"/>
      <c r="B132" s="36">
        <f t="shared" si="16"/>
        <v>0</v>
      </c>
      <c r="C132" s="55" t="s">
        <v>65</v>
      </c>
      <c r="D132" s="73" t="s">
        <v>201</v>
      </c>
      <c r="E132" s="39">
        <v>715757456894</v>
      </c>
      <c r="F132" s="13" t="s">
        <v>45</v>
      </c>
      <c r="G132" s="14" t="s">
        <v>59</v>
      </c>
      <c r="H132" s="190" t="s">
        <v>200</v>
      </c>
      <c r="I132" s="191"/>
      <c r="J132" s="191"/>
      <c r="K132" s="67">
        <v>50</v>
      </c>
      <c r="L132" s="283">
        <v>100</v>
      </c>
      <c r="M132" s="280">
        <v>35</v>
      </c>
      <c r="N132" s="32" t="str">
        <f t="shared" si="15"/>
        <v xml:space="preserve"> </v>
      </c>
      <c r="O132" s="32" t="s">
        <v>201</v>
      </c>
      <c r="P132" s="32">
        <f t="shared" si="19"/>
        <v>0</v>
      </c>
    </row>
    <row r="133" spans="1:16" s="32" customFormat="1" ht="17.25" customHeight="1">
      <c r="A133" s="35"/>
      <c r="B133" s="36">
        <f t="shared" si="16"/>
        <v>0</v>
      </c>
      <c r="C133" s="165" t="s">
        <v>65</v>
      </c>
      <c r="D133" s="135" t="s">
        <v>202</v>
      </c>
      <c r="E133" s="40">
        <v>715757456900</v>
      </c>
      <c r="F133" s="17" t="s">
        <v>46</v>
      </c>
      <c r="G133" s="18" t="s">
        <v>60</v>
      </c>
      <c r="H133" s="186" t="s">
        <v>200</v>
      </c>
      <c r="I133" s="187"/>
      <c r="J133" s="187"/>
      <c r="K133" s="19">
        <v>50</v>
      </c>
      <c r="L133" s="273">
        <v>100</v>
      </c>
      <c r="M133" s="281">
        <v>35</v>
      </c>
      <c r="N133" s="32" t="str">
        <f t="shared" si="15"/>
        <v xml:space="preserve"> </v>
      </c>
      <c r="O133" s="32" t="s">
        <v>202</v>
      </c>
      <c r="P133" s="32">
        <f t="shared" si="19"/>
        <v>0</v>
      </c>
    </row>
    <row r="134" spans="1:16" s="32" customFormat="1" ht="17.25" customHeight="1">
      <c r="A134" s="35"/>
      <c r="B134" s="33">
        <f t="shared" si="16"/>
        <v>0</v>
      </c>
      <c r="C134" s="75" t="s">
        <v>65</v>
      </c>
      <c r="D134" s="8" t="s">
        <v>203</v>
      </c>
      <c r="E134" s="38">
        <v>715757456917</v>
      </c>
      <c r="F134" s="9" t="s">
        <v>48</v>
      </c>
      <c r="G134" s="124" t="s">
        <v>58</v>
      </c>
      <c r="H134" s="188" t="s">
        <v>204</v>
      </c>
      <c r="I134" s="189"/>
      <c r="J134" s="189"/>
      <c r="K134" s="11">
        <v>50</v>
      </c>
      <c r="L134" s="271">
        <v>100</v>
      </c>
      <c r="M134" s="279">
        <v>35</v>
      </c>
      <c r="N134" s="32" t="str">
        <f t="shared" si="15"/>
        <v xml:space="preserve"> </v>
      </c>
      <c r="O134" s="32" t="s">
        <v>203</v>
      </c>
      <c r="P134" s="32">
        <f t="shared" si="19"/>
        <v>0</v>
      </c>
    </row>
    <row r="135" spans="1:16" s="32" customFormat="1" ht="17.25" customHeight="1">
      <c r="A135" s="37"/>
      <c r="B135" s="33">
        <f t="shared" si="16"/>
        <v>0</v>
      </c>
      <c r="C135" s="55" t="s">
        <v>65</v>
      </c>
      <c r="D135" s="23" t="s">
        <v>205</v>
      </c>
      <c r="E135" s="43">
        <v>715757456924</v>
      </c>
      <c r="F135" s="13" t="s">
        <v>45</v>
      </c>
      <c r="G135" s="59" t="s">
        <v>59</v>
      </c>
      <c r="H135" s="190" t="s">
        <v>204</v>
      </c>
      <c r="I135" s="191"/>
      <c r="J135" s="191"/>
      <c r="K135" s="46">
        <v>50</v>
      </c>
      <c r="L135" s="275">
        <v>100</v>
      </c>
      <c r="M135" s="280">
        <v>35</v>
      </c>
      <c r="N135" s="32" t="str">
        <f t="shared" si="15"/>
        <v xml:space="preserve"> </v>
      </c>
      <c r="O135" s="32" t="s">
        <v>205</v>
      </c>
      <c r="P135" s="32">
        <f t="shared" si="19"/>
        <v>0</v>
      </c>
    </row>
    <row r="136" spans="1:16" s="32" customFormat="1" ht="17.25" customHeight="1">
      <c r="A136" s="35"/>
      <c r="B136" s="33">
        <f t="shared" si="16"/>
        <v>0</v>
      </c>
      <c r="C136" s="165" t="s">
        <v>65</v>
      </c>
      <c r="D136" s="16" t="s">
        <v>206</v>
      </c>
      <c r="E136" s="40">
        <v>715757448745</v>
      </c>
      <c r="F136" s="17" t="s">
        <v>46</v>
      </c>
      <c r="G136" s="164" t="s">
        <v>60</v>
      </c>
      <c r="H136" s="186" t="s">
        <v>204</v>
      </c>
      <c r="I136" s="187"/>
      <c r="J136" s="187"/>
      <c r="K136" s="19">
        <v>50</v>
      </c>
      <c r="L136" s="273">
        <v>100</v>
      </c>
      <c r="M136" s="281">
        <v>35</v>
      </c>
      <c r="N136" s="32" t="str">
        <f t="shared" si="15"/>
        <v xml:space="preserve"> </v>
      </c>
      <c r="O136" s="32" t="s">
        <v>206</v>
      </c>
      <c r="P136" s="32">
        <f t="shared" si="19"/>
        <v>0</v>
      </c>
    </row>
    <row r="137" spans="1:16" s="32" customFormat="1" ht="23.25" customHeight="1">
      <c r="A137" s="45" t="s">
        <v>298</v>
      </c>
      <c r="B137" s="45"/>
      <c r="C137" s="45"/>
      <c r="D137" s="45"/>
      <c r="E137" s="52"/>
      <c r="F137" s="325"/>
      <c r="G137" s="325"/>
      <c r="H137" s="162"/>
      <c r="I137" s="202"/>
      <c r="J137" s="202"/>
      <c r="K137" s="4"/>
      <c r="L137" s="31"/>
      <c r="M137" s="31"/>
      <c r="N137" s="32">
        <f t="shared" si="15"/>
        <v>1</v>
      </c>
    </row>
    <row r="138" spans="1:16" s="32" customFormat="1" ht="17.25" customHeight="1">
      <c r="A138" s="35"/>
      <c r="B138" s="56">
        <f t="shared" ref="B138:B149" si="20">K138*A138</f>
        <v>0</v>
      </c>
      <c r="C138" s="55" t="s">
        <v>34</v>
      </c>
      <c r="D138" s="12" t="s">
        <v>207</v>
      </c>
      <c r="E138" s="39">
        <v>715757453435</v>
      </c>
      <c r="F138" s="13" t="s">
        <v>48</v>
      </c>
      <c r="G138" s="124" t="s">
        <v>58</v>
      </c>
      <c r="H138" s="188" t="s">
        <v>112</v>
      </c>
      <c r="I138" s="189"/>
      <c r="J138" s="189"/>
      <c r="K138" s="15">
        <v>50</v>
      </c>
      <c r="L138" s="271">
        <v>100</v>
      </c>
      <c r="M138" s="279">
        <v>35</v>
      </c>
      <c r="N138" s="32" t="str">
        <f t="shared" si="15"/>
        <v xml:space="preserve"> </v>
      </c>
      <c r="O138" s="32" t="s">
        <v>207</v>
      </c>
      <c r="P138" s="32">
        <f t="shared" ref="P138:P172" si="21">A138</f>
        <v>0</v>
      </c>
    </row>
    <row r="139" spans="1:16" s="32" customFormat="1" ht="17.25" customHeight="1">
      <c r="A139" s="37"/>
      <c r="B139" s="56">
        <f t="shared" si="20"/>
        <v>0</v>
      </c>
      <c r="C139" s="55" t="s">
        <v>34</v>
      </c>
      <c r="D139" s="20" t="s">
        <v>208</v>
      </c>
      <c r="E139" s="41">
        <v>715757453442</v>
      </c>
      <c r="F139" s="13" t="s">
        <v>45</v>
      </c>
      <c r="G139" s="59" t="s">
        <v>59</v>
      </c>
      <c r="H139" s="190" t="s">
        <v>112</v>
      </c>
      <c r="I139" s="191"/>
      <c r="J139" s="191"/>
      <c r="K139" s="30">
        <v>50</v>
      </c>
      <c r="L139" s="274">
        <v>100</v>
      </c>
      <c r="M139" s="280">
        <v>35</v>
      </c>
      <c r="N139" s="32" t="str">
        <f t="shared" si="15"/>
        <v xml:space="preserve"> </v>
      </c>
      <c r="O139" s="32" t="s">
        <v>208</v>
      </c>
      <c r="P139" s="32">
        <f t="shared" si="21"/>
        <v>0</v>
      </c>
    </row>
    <row r="140" spans="1:16" s="32" customFormat="1" ht="17.25" customHeight="1">
      <c r="A140" s="35"/>
      <c r="B140" s="56">
        <f t="shared" si="20"/>
        <v>0</v>
      </c>
      <c r="C140" s="165" t="s">
        <v>34</v>
      </c>
      <c r="D140" s="16" t="s">
        <v>209</v>
      </c>
      <c r="E140" s="40">
        <v>715757453459</v>
      </c>
      <c r="F140" s="17" t="s">
        <v>46</v>
      </c>
      <c r="G140" s="61" t="s">
        <v>60</v>
      </c>
      <c r="H140" s="186" t="s">
        <v>112</v>
      </c>
      <c r="I140" s="187"/>
      <c r="J140" s="187"/>
      <c r="K140" s="19">
        <v>50</v>
      </c>
      <c r="L140" s="273">
        <v>100</v>
      </c>
      <c r="M140" s="281">
        <v>35</v>
      </c>
      <c r="N140" s="32" t="str">
        <f t="shared" si="15"/>
        <v xml:space="preserve"> </v>
      </c>
      <c r="O140" s="32" t="s">
        <v>209</v>
      </c>
      <c r="P140" s="32">
        <f t="shared" si="21"/>
        <v>0</v>
      </c>
    </row>
    <row r="141" spans="1:16" s="32" customFormat="1" ht="17.25" customHeight="1">
      <c r="A141" s="37"/>
      <c r="B141" s="33">
        <f t="shared" si="20"/>
        <v>0</v>
      </c>
      <c r="C141" s="55" t="s">
        <v>34</v>
      </c>
      <c r="D141" s="23" t="s">
        <v>210</v>
      </c>
      <c r="E141" s="43">
        <v>715757453466</v>
      </c>
      <c r="F141" s="13" t="s">
        <v>48</v>
      </c>
      <c r="G141" s="124" t="s">
        <v>58</v>
      </c>
      <c r="H141" s="337" t="s">
        <v>86</v>
      </c>
      <c r="I141" s="338"/>
      <c r="J141" s="189"/>
      <c r="K141" s="46">
        <v>50</v>
      </c>
      <c r="L141" s="275">
        <v>100</v>
      </c>
      <c r="M141" s="279">
        <v>35</v>
      </c>
      <c r="N141" s="32" t="str">
        <f t="shared" si="15"/>
        <v xml:space="preserve"> </v>
      </c>
      <c r="O141" s="32" t="s">
        <v>210</v>
      </c>
      <c r="P141" s="32">
        <f t="shared" si="21"/>
        <v>0</v>
      </c>
    </row>
    <row r="142" spans="1:16" s="32" customFormat="1" ht="17.25" customHeight="1">
      <c r="A142" s="35"/>
      <c r="B142" s="33">
        <f t="shared" si="20"/>
        <v>0</v>
      </c>
      <c r="C142" s="55" t="s">
        <v>34</v>
      </c>
      <c r="D142" s="12" t="s">
        <v>211</v>
      </c>
      <c r="E142" s="39">
        <v>715757453473</v>
      </c>
      <c r="F142" s="13" t="s">
        <v>45</v>
      </c>
      <c r="G142" s="59" t="s">
        <v>59</v>
      </c>
      <c r="H142" s="339" t="s">
        <v>86</v>
      </c>
      <c r="I142" s="340"/>
      <c r="J142" s="191"/>
      <c r="K142" s="15">
        <v>50</v>
      </c>
      <c r="L142" s="272">
        <v>100</v>
      </c>
      <c r="M142" s="280">
        <v>35</v>
      </c>
      <c r="N142" s="32" t="str">
        <f t="shared" si="15"/>
        <v xml:space="preserve"> </v>
      </c>
      <c r="O142" s="32" t="s">
        <v>211</v>
      </c>
      <c r="P142" s="32">
        <f t="shared" si="21"/>
        <v>0</v>
      </c>
    </row>
    <row r="143" spans="1:16" s="32" customFormat="1" ht="17.25" customHeight="1">
      <c r="A143" s="37"/>
      <c r="B143" s="33">
        <f t="shared" si="20"/>
        <v>0</v>
      </c>
      <c r="C143" s="165" t="s">
        <v>34</v>
      </c>
      <c r="D143" s="20" t="s">
        <v>212</v>
      </c>
      <c r="E143" s="209">
        <v>715757453480</v>
      </c>
      <c r="F143" s="21" t="s">
        <v>46</v>
      </c>
      <c r="G143" s="61" t="s">
        <v>60</v>
      </c>
      <c r="H143" s="341" t="s">
        <v>86</v>
      </c>
      <c r="I143" s="311"/>
      <c r="J143" s="192"/>
      <c r="K143" s="30">
        <v>50</v>
      </c>
      <c r="L143" s="274">
        <v>100</v>
      </c>
      <c r="M143" s="281">
        <v>35</v>
      </c>
      <c r="N143" s="32" t="str">
        <f t="shared" si="15"/>
        <v xml:space="preserve"> </v>
      </c>
      <c r="O143" s="32" t="s">
        <v>212</v>
      </c>
      <c r="P143" s="32">
        <f t="shared" si="21"/>
        <v>0</v>
      </c>
    </row>
    <row r="144" spans="1:16" s="32" customFormat="1" ht="17.25" customHeight="1">
      <c r="A144" s="35"/>
      <c r="B144" s="33">
        <f t="shared" si="20"/>
        <v>0</v>
      </c>
      <c r="C144" s="55" t="s">
        <v>34</v>
      </c>
      <c r="D144" s="8" t="s">
        <v>213</v>
      </c>
      <c r="E144" s="38">
        <v>715757456962</v>
      </c>
      <c r="F144" s="9" t="s">
        <v>48</v>
      </c>
      <c r="G144" s="124" t="s">
        <v>58</v>
      </c>
      <c r="H144" s="188" t="s">
        <v>214</v>
      </c>
      <c r="I144" s="189"/>
      <c r="J144" s="189"/>
      <c r="K144" s="11">
        <v>50</v>
      </c>
      <c r="L144" s="271">
        <v>100</v>
      </c>
      <c r="M144" s="279">
        <v>35</v>
      </c>
      <c r="N144" s="32" t="str">
        <f t="shared" si="15"/>
        <v xml:space="preserve"> </v>
      </c>
      <c r="O144" s="32" t="s">
        <v>213</v>
      </c>
      <c r="P144" s="32">
        <f t="shared" ref="P144:P149" si="22">A144</f>
        <v>0</v>
      </c>
    </row>
    <row r="145" spans="1:16" s="32" customFormat="1" ht="17.25" customHeight="1">
      <c r="A145" s="37"/>
      <c r="B145" s="33">
        <f t="shared" si="20"/>
        <v>0</v>
      </c>
      <c r="C145" s="55" t="s">
        <v>34</v>
      </c>
      <c r="D145" s="12" t="s">
        <v>215</v>
      </c>
      <c r="E145" s="39">
        <v>715757456979</v>
      </c>
      <c r="F145" s="13" t="s">
        <v>45</v>
      </c>
      <c r="G145" s="59" t="s">
        <v>59</v>
      </c>
      <c r="H145" s="190" t="s">
        <v>214</v>
      </c>
      <c r="I145" s="191"/>
      <c r="J145" s="191"/>
      <c r="K145" s="15">
        <v>50</v>
      </c>
      <c r="L145" s="272">
        <v>100</v>
      </c>
      <c r="M145" s="280">
        <v>35</v>
      </c>
      <c r="N145" s="32" t="str">
        <f t="shared" si="15"/>
        <v xml:space="preserve"> </v>
      </c>
      <c r="O145" s="32" t="s">
        <v>215</v>
      </c>
      <c r="P145" s="32">
        <f t="shared" si="22"/>
        <v>0</v>
      </c>
    </row>
    <row r="146" spans="1:16" s="32" customFormat="1" ht="17.25" customHeight="1">
      <c r="A146" s="35"/>
      <c r="B146" s="33">
        <f t="shared" si="20"/>
        <v>0</v>
      </c>
      <c r="C146" s="165" t="s">
        <v>34</v>
      </c>
      <c r="D146" s="16" t="s">
        <v>216</v>
      </c>
      <c r="E146" s="40">
        <v>715757456986</v>
      </c>
      <c r="F146" s="17" t="s">
        <v>46</v>
      </c>
      <c r="G146" s="61" t="s">
        <v>60</v>
      </c>
      <c r="H146" s="186" t="s">
        <v>214</v>
      </c>
      <c r="I146" s="187"/>
      <c r="J146" s="187"/>
      <c r="K146" s="19">
        <v>50</v>
      </c>
      <c r="L146" s="273">
        <v>100</v>
      </c>
      <c r="M146" s="281">
        <v>35</v>
      </c>
      <c r="N146" s="32" t="str">
        <f t="shared" si="15"/>
        <v xml:space="preserve"> </v>
      </c>
      <c r="O146" s="32" t="s">
        <v>216</v>
      </c>
      <c r="P146" s="32">
        <f t="shared" si="22"/>
        <v>0</v>
      </c>
    </row>
    <row r="147" spans="1:16" s="32" customFormat="1" ht="17.25" customHeight="1">
      <c r="A147" s="37"/>
      <c r="B147" s="56">
        <f t="shared" si="20"/>
        <v>0</v>
      </c>
      <c r="C147" s="55" t="s">
        <v>34</v>
      </c>
      <c r="D147" s="12" t="s">
        <v>217</v>
      </c>
      <c r="E147" s="39">
        <v>715757456931</v>
      </c>
      <c r="F147" s="13" t="s">
        <v>48</v>
      </c>
      <c r="G147" s="124" t="s">
        <v>58</v>
      </c>
      <c r="H147" s="188" t="s">
        <v>218</v>
      </c>
      <c r="I147" s="189"/>
      <c r="J147" s="189"/>
      <c r="K147" s="15">
        <v>50</v>
      </c>
      <c r="L147" s="272">
        <v>100</v>
      </c>
      <c r="M147" s="279">
        <v>35</v>
      </c>
      <c r="N147" s="32" t="str">
        <f t="shared" si="15"/>
        <v xml:space="preserve"> </v>
      </c>
      <c r="O147" s="32" t="s">
        <v>217</v>
      </c>
      <c r="P147" s="32">
        <f t="shared" si="22"/>
        <v>0</v>
      </c>
    </row>
    <row r="148" spans="1:16" s="32" customFormat="1" ht="17.25" customHeight="1">
      <c r="A148" s="35"/>
      <c r="B148" s="56">
        <f t="shared" si="20"/>
        <v>0</v>
      </c>
      <c r="C148" s="55" t="s">
        <v>34</v>
      </c>
      <c r="D148" s="20" t="s">
        <v>219</v>
      </c>
      <c r="E148" s="41">
        <v>715757456948</v>
      </c>
      <c r="F148" s="13" t="s">
        <v>45</v>
      </c>
      <c r="G148" s="59" t="s">
        <v>59</v>
      </c>
      <c r="H148" s="190" t="s">
        <v>218</v>
      </c>
      <c r="I148" s="191"/>
      <c r="J148" s="191"/>
      <c r="K148" s="30">
        <v>50</v>
      </c>
      <c r="L148" s="274">
        <v>100</v>
      </c>
      <c r="M148" s="280">
        <v>35</v>
      </c>
      <c r="N148" s="32" t="str">
        <f t="shared" si="15"/>
        <v xml:space="preserve"> </v>
      </c>
      <c r="O148" s="32" t="s">
        <v>219</v>
      </c>
      <c r="P148" s="32">
        <f t="shared" si="22"/>
        <v>0</v>
      </c>
    </row>
    <row r="149" spans="1:16" s="32" customFormat="1" ht="17.25" customHeight="1">
      <c r="A149" s="35"/>
      <c r="B149" s="56">
        <f t="shared" si="20"/>
        <v>0</v>
      </c>
      <c r="C149" s="165" t="s">
        <v>34</v>
      </c>
      <c r="D149" s="16" t="s">
        <v>220</v>
      </c>
      <c r="E149" s="40">
        <v>715757456955</v>
      </c>
      <c r="F149" s="17" t="s">
        <v>46</v>
      </c>
      <c r="G149" s="164" t="s">
        <v>60</v>
      </c>
      <c r="H149" s="186" t="s">
        <v>218</v>
      </c>
      <c r="I149" s="187"/>
      <c r="J149" s="187"/>
      <c r="K149" s="19">
        <v>50</v>
      </c>
      <c r="L149" s="273">
        <v>100</v>
      </c>
      <c r="M149" s="281">
        <v>35</v>
      </c>
      <c r="N149" s="32" t="str">
        <f t="shared" si="15"/>
        <v xml:space="preserve"> </v>
      </c>
      <c r="O149" s="32" t="s">
        <v>220</v>
      </c>
      <c r="P149" s="32">
        <f t="shared" si="22"/>
        <v>0</v>
      </c>
    </row>
    <row r="150" spans="1:16" s="32" customFormat="1" ht="22.5" customHeight="1">
      <c r="A150" s="45" t="s">
        <v>66</v>
      </c>
      <c r="B150" s="45"/>
      <c r="C150" s="45"/>
      <c r="D150" s="45"/>
      <c r="E150" s="52"/>
      <c r="F150" s="325"/>
      <c r="G150" s="325"/>
      <c r="H150" s="159"/>
      <c r="I150" s="180"/>
      <c r="J150" s="180"/>
      <c r="K150" s="4"/>
      <c r="L150" s="31"/>
      <c r="M150" s="31"/>
      <c r="N150" s="32">
        <f t="shared" si="15"/>
        <v>1</v>
      </c>
    </row>
    <row r="151" spans="1:16" s="32" customFormat="1" ht="17.25" customHeight="1">
      <c r="A151" s="35"/>
      <c r="B151" s="33">
        <f t="shared" ref="B151:B172" si="23">K151*A151</f>
        <v>0</v>
      </c>
      <c r="C151" s="54" t="s">
        <v>67</v>
      </c>
      <c r="D151" s="8" t="s">
        <v>299</v>
      </c>
      <c r="E151" s="38">
        <v>715757459345</v>
      </c>
      <c r="F151" s="9" t="s">
        <v>48</v>
      </c>
      <c r="G151" s="10" t="s">
        <v>58</v>
      </c>
      <c r="H151" s="188" t="s">
        <v>16</v>
      </c>
      <c r="I151" s="189"/>
      <c r="J151" s="189"/>
      <c r="K151" s="11">
        <v>50</v>
      </c>
      <c r="L151" s="271">
        <v>100</v>
      </c>
      <c r="M151" s="279">
        <v>40</v>
      </c>
      <c r="N151" s="32" t="str">
        <f t="shared" si="15"/>
        <v xml:space="preserve"> </v>
      </c>
      <c r="O151" s="32" t="s">
        <v>299</v>
      </c>
      <c r="P151" s="32">
        <f t="shared" si="21"/>
        <v>0</v>
      </c>
    </row>
    <row r="152" spans="1:16" s="32" customFormat="1" ht="17.25" customHeight="1">
      <c r="A152" s="35"/>
      <c r="B152" s="33">
        <f t="shared" si="23"/>
        <v>0</v>
      </c>
      <c r="C152" s="55" t="s">
        <v>67</v>
      </c>
      <c r="D152" s="23" t="s">
        <v>300</v>
      </c>
      <c r="E152" s="43">
        <v>715757459352</v>
      </c>
      <c r="F152" s="13" t="s">
        <v>45</v>
      </c>
      <c r="G152" s="22" t="s">
        <v>59</v>
      </c>
      <c r="H152" s="190" t="s">
        <v>16</v>
      </c>
      <c r="I152" s="191"/>
      <c r="J152" s="191"/>
      <c r="K152" s="46">
        <v>50</v>
      </c>
      <c r="L152" s="275">
        <v>100</v>
      </c>
      <c r="M152" s="280">
        <v>40</v>
      </c>
      <c r="N152" s="32" t="str">
        <f t="shared" si="15"/>
        <v xml:space="preserve"> </v>
      </c>
      <c r="O152" s="32" t="s">
        <v>300</v>
      </c>
      <c r="P152" s="32">
        <f t="shared" si="21"/>
        <v>0</v>
      </c>
    </row>
    <row r="153" spans="1:16" s="32" customFormat="1" ht="17.25" customHeight="1">
      <c r="A153" s="35"/>
      <c r="B153" s="33">
        <f t="shared" si="23"/>
        <v>0</v>
      </c>
      <c r="C153" s="55" t="s">
        <v>67</v>
      </c>
      <c r="D153" s="12" t="s">
        <v>301</v>
      </c>
      <c r="E153" s="39">
        <v>715757459369</v>
      </c>
      <c r="F153" s="13" t="s">
        <v>46</v>
      </c>
      <c r="G153" s="22" t="s">
        <v>60</v>
      </c>
      <c r="H153" s="190" t="s">
        <v>16</v>
      </c>
      <c r="I153" s="191"/>
      <c r="J153" s="191"/>
      <c r="K153" s="15">
        <v>50</v>
      </c>
      <c r="L153" s="272">
        <v>100</v>
      </c>
      <c r="M153" s="280">
        <v>40</v>
      </c>
      <c r="N153" s="32" t="str">
        <f t="shared" si="15"/>
        <v xml:space="preserve"> </v>
      </c>
      <c r="O153" s="32" t="s">
        <v>301</v>
      </c>
      <c r="P153" s="32">
        <f t="shared" si="21"/>
        <v>0</v>
      </c>
    </row>
    <row r="154" spans="1:16" s="32" customFormat="1" ht="17.25" customHeight="1">
      <c r="A154" s="35"/>
      <c r="B154" s="33">
        <f t="shared" si="23"/>
        <v>0</v>
      </c>
      <c r="C154" s="165" t="s">
        <v>67</v>
      </c>
      <c r="D154" s="16" t="s">
        <v>302</v>
      </c>
      <c r="E154" s="40">
        <v>715757459376</v>
      </c>
      <c r="F154" s="17" t="s">
        <v>47</v>
      </c>
      <c r="G154" s="18" t="s">
        <v>61</v>
      </c>
      <c r="H154" s="186" t="s">
        <v>16</v>
      </c>
      <c r="I154" s="187"/>
      <c r="J154" s="187"/>
      <c r="K154" s="19">
        <v>50</v>
      </c>
      <c r="L154" s="273">
        <v>100</v>
      </c>
      <c r="M154" s="281">
        <v>40</v>
      </c>
      <c r="N154" s="32" t="str">
        <f t="shared" si="15"/>
        <v xml:space="preserve"> </v>
      </c>
      <c r="O154" s="32" t="s">
        <v>302</v>
      </c>
      <c r="P154" s="32">
        <f t="shared" si="21"/>
        <v>0</v>
      </c>
    </row>
    <row r="155" spans="1:16" s="32" customFormat="1" ht="17.25" customHeight="1">
      <c r="A155" s="35"/>
      <c r="B155" s="33">
        <f t="shared" si="23"/>
        <v>0</v>
      </c>
      <c r="C155" s="54" t="s">
        <v>67</v>
      </c>
      <c r="D155" s="8" t="s">
        <v>303</v>
      </c>
      <c r="E155" s="38">
        <v>715757459383</v>
      </c>
      <c r="F155" s="9" t="s">
        <v>48</v>
      </c>
      <c r="G155" s="10" t="s">
        <v>58</v>
      </c>
      <c r="H155" s="159" t="s">
        <v>33</v>
      </c>
      <c r="I155" s="180"/>
      <c r="J155" s="180"/>
      <c r="K155" s="11">
        <v>50</v>
      </c>
      <c r="L155" s="271">
        <v>100</v>
      </c>
      <c r="M155" s="279">
        <v>40</v>
      </c>
      <c r="N155" s="32" t="str">
        <f t="shared" si="15"/>
        <v xml:space="preserve"> </v>
      </c>
      <c r="O155" s="32" t="s">
        <v>303</v>
      </c>
      <c r="P155" s="32">
        <f t="shared" si="21"/>
        <v>0</v>
      </c>
    </row>
    <row r="156" spans="1:16" s="32" customFormat="1" ht="17.25" customHeight="1">
      <c r="A156" s="35"/>
      <c r="B156" s="33">
        <f t="shared" si="23"/>
        <v>0</v>
      </c>
      <c r="C156" s="55" t="s">
        <v>67</v>
      </c>
      <c r="D156" s="23" t="s">
        <v>304</v>
      </c>
      <c r="E156" s="43">
        <v>715757459390</v>
      </c>
      <c r="F156" s="13" t="s">
        <v>45</v>
      </c>
      <c r="G156" s="22" t="s">
        <v>59</v>
      </c>
      <c r="H156" s="160" t="s">
        <v>33</v>
      </c>
      <c r="I156" s="181"/>
      <c r="J156" s="181"/>
      <c r="K156" s="46">
        <v>50</v>
      </c>
      <c r="L156" s="275">
        <v>100</v>
      </c>
      <c r="M156" s="280">
        <v>40</v>
      </c>
      <c r="N156" s="32" t="str">
        <f t="shared" si="15"/>
        <v xml:space="preserve"> </v>
      </c>
      <c r="O156" s="32" t="s">
        <v>304</v>
      </c>
      <c r="P156" s="32">
        <f t="shared" si="21"/>
        <v>0</v>
      </c>
    </row>
    <row r="157" spans="1:16" s="32" customFormat="1" ht="17.25" customHeight="1">
      <c r="A157" s="35"/>
      <c r="B157" s="33">
        <f t="shared" si="23"/>
        <v>0</v>
      </c>
      <c r="C157" s="68" t="s">
        <v>67</v>
      </c>
      <c r="D157" s="20" t="s">
        <v>305</v>
      </c>
      <c r="E157" s="41">
        <v>715757459406</v>
      </c>
      <c r="F157" s="21" t="s">
        <v>46</v>
      </c>
      <c r="G157" s="22" t="s">
        <v>60</v>
      </c>
      <c r="H157" s="182" t="s">
        <v>33</v>
      </c>
      <c r="I157" s="183"/>
      <c r="J157" s="183"/>
      <c r="K157" s="30">
        <v>50</v>
      </c>
      <c r="L157" s="274">
        <v>100</v>
      </c>
      <c r="M157" s="281">
        <v>40</v>
      </c>
      <c r="N157" s="32" t="str">
        <f t="shared" si="15"/>
        <v xml:space="preserve"> </v>
      </c>
      <c r="O157" s="32" t="s">
        <v>305</v>
      </c>
      <c r="P157" s="32">
        <f t="shared" si="21"/>
        <v>0</v>
      </c>
    </row>
    <row r="158" spans="1:16" s="99" customFormat="1" ht="23.25" customHeight="1">
      <c r="A158" s="342" t="s">
        <v>35</v>
      </c>
      <c r="B158" s="342"/>
      <c r="C158" s="342"/>
      <c r="D158" s="343"/>
      <c r="E158" s="343"/>
      <c r="F158" s="98"/>
      <c r="G158" s="98"/>
      <c r="H158" s="98"/>
      <c r="I158" s="98"/>
      <c r="J158" s="98"/>
      <c r="K158" s="100"/>
      <c r="L158" s="31"/>
      <c r="M158" s="31"/>
      <c r="N158" s="32">
        <f>IF(A158&gt;0,1," ")</f>
        <v>1</v>
      </c>
      <c r="O158" s="32"/>
      <c r="P158" s="32"/>
    </row>
    <row r="159" spans="1:16" s="32" customFormat="1" ht="23.25" customHeight="1">
      <c r="A159" s="45" t="s">
        <v>68</v>
      </c>
      <c r="B159" s="45"/>
      <c r="C159" s="45"/>
      <c r="D159" s="45"/>
      <c r="E159" s="52"/>
      <c r="F159" s="325"/>
      <c r="G159" s="325"/>
      <c r="H159" s="318"/>
      <c r="I159" s="319"/>
      <c r="J159" s="319"/>
      <c r="K159" s="4"/>
      <c r="L159" s="31"/>
      <c r="M159" s="31"/>
      <c r="N159" s="32">
        <f>IF(A159&gt;0,1," ")</f>
        <v>1</v>
      </c>
    </row>
    <row r="160" spans="1:16" s="32" customFormat="1" ht="22.5" customHeight="1">
      <c r="A160" s="89" t="s">
        <v>36</v>
      </c>
      <c r="B160" s="89" t="s">
        <v>37</v>
      </c>
      <c r="C160" s="90" t="s">
        <v>56</v>
      </c>
      <c r="D160" s="91" t="s">
        <v>38</v>
      </c>
      <c r="E160" s="92" t="s">
        <v>39</v>
      </c>
      <c r="F160" s="92" t="s">
        <v>40</v>
      </c>
      <c r="G160" s="93" t="s">
        <v>41</v>
      </c>
      <c r="H160" s="91" t="s">
        <v>42</v>
      </c>
      <c r="I160" s="94"/>
      <c r="J160" s="94"/>
      <c r="K160" s="90" t="s">
        <v>43</v>
      </c>
      <c r="L160" s="90" t="s">
        <v>44</v>
      </c>
      <c r="M160" s="276" t="s">
        <v>294</v>
      </c>
      <c r="N160" s="32">
        <f>IF(A160&gt;0,1," ")</f>
        <v>1</v>
      </c>
    </row>
    <row r="161" spans="1:16" s="32" customFormat="1" ht="17.25" customHeight="1">
      <c r="A161" s="35"/>
      <c r="B161" s="33">
        <f t="shared" si="23"/>
        <v>0</v>
      </c>
      <c r="C161" s="54" t="s">
        <v>67</v>
      </c>
      <c r="D161" s="110" t="s">
        <v>221</v>
      </c>
      <c r="E161" s="106">
        <v>715757453497</v>
      </c>
      <c r="F161" s="107" t="s">
        <v>48</v>
      </c>
      <c r="G161" s="108" t="s">
        <v>58</v>
      </c>
      <c r="H161" s="159" t="s">
        <v>95</v>
      </c>
      <c r="I161" s="180"/>
      <c r="J161" s="180"/>
      <c r="K161" s="111">
        <v>50</v>
      </c>
      <c r="L161" s="282">
        <v>100</v>
      </c>
      <c r="M161" s="279">
        <v>40</v>
      </c>
      <c r="N161" s="32" t="str">
        <f t="shared" si="15"/>
        <v xml:space="preserve"> </v>
      </c>
      <c r="O161" s="32" t="s">
        <v>221</v>
      </c>
      <c r="P161" s="32">
        <f t="shared" si="21"/>
        <v>0</v>
      </c>
    </row>
    <row r="162" spans="1:16" s="32" customFormat="1" ht="17.25" customHeight="1">
      <c r="A162" s="35"/>
      <c r="B162" s="33">
        <f t="shared" si="23"/>
        <v>0</v>
      </c>
      <c r="C162" s="115" t="s">
        <v>67</v>
      </c>
      <c r="D162" s="26" t="s">
        <v>222</v>
      </c>
      <c r="E162" s="42">
        <v>715757453503</v>
      </c>
      <c r="F162" s="27" t="s">
        <v>45</v>
      </c>
      <c r="G162" s="48" t="s">
        <v>59</v>
      </c>
      <c r="H162" s="160" t="s">
        <v>95</v>
      </c>
      <c r="I162" s="181"/>
      <c r="J162" s="181"/>
      <c r="K162" s="67">
        <v>50</v>
      </c>
      <c r="L162" s="283">
        <v>100</v>
      </c>
      <c r="M162" s="280">
        <v>40</v>
      </c>
      <c r="N162" s="32" t="str">
        <f t="shared" si="15"/>
        <v xml:space="preserve"> </v>
      </c>
      <c r="O162" s="32" t="s">
        <v>222</v>
      </c>
      <c r="P162" s="32">
        <f t="shared" si="21"/>
        <v>0</v>
      </c>
    </row>
    <row r="163" spans="1:16" s="32" customFormat="1" ht="17.25" customHeight="1">
      <c r="A163" s="35"/>
      <c r="B163" s="33">
        <f t="shared" si="23"/>
        <v>0</v>
      </c>
      <c r="C163" s="68" t="s">
        <v>67</v>
      </c>
      <c r="D163" s="104" t="s">
        <v>223</v>
      </c>
      <c r="E163" s="105">
        <v>715757453510</v>
      </c>
      <c r="F163" s="101" t="s">
        <v>46</v>
      </c>
      <c r="G163" s="109" t="s">
        <v>60</v>
      </c>
      <c r="H163" s="182" t="s">
        <v>95</v>
      </c>
      <c r="I163" s="183"/>
      <c r="J163" s="183"/>
      <c r="K163" s="114">
        <v>50</v>
      </c>
      <c r="L163" s="284">
        <v>100</v>
      </c>
      <c r="M163" s="281">
        <v>40</v>
      </c>
      <c r="N163" s="32" t="str">
        <f t="shared" si="15"/>
        <v xml:space="preserve"> </v>
      </c>
      <c r="O163" s="32" t="s">
        <v>223</v>
      </c>
      <c r="P163" s="32">
        <f t="shared" si="21"/>
        <v>0</v>
      </c>
    </row>
    <row r="164" spans="1:16" s="32" customFormat="1" ht="17.25" customHeight="1">
      <c r="A164" s="35"/>
      <c r="B164" s="33">
        <f t="shared" si="23"/>
        <v>0</v>
      </c>
      <c r="C164" s="54" t="s">
        <v>67</v>
      </c>
      <c r="D164" s="110" t="s">
        <v>224</v>
      </c>
      <c r="E164" s="106">
        <v>715757457051</v>
      </c>
      <c r="F164" s="107" t="s">
        <v>48</v>
      </c>
      <c r="G164" s="108" t="s">
        <v>58</v>
      </c>
      <c r="H164" s="159" t="s">
        <v>81</v>
      </c>
      <c r="I164" s="180"/>
      <c r="J164" s="180"/>
      <c r="K164" s="111">
        <v>50</v>
      </c>
      <c r="L164" s="282">
        <v>100</v>
      </c>
      <c r="M164" s="279">
        <v>40</v>
      </c>
      <c r="N164" s="32" t="str">
        <f t="shared" si="15"/>
        <v xml:space="preserve"> </v>
      </c>
      <c r="O164" s="32" t="s">
        <v>224</v>
      </c>
      <c r="P164" s="32">
        <f t="shared" si="21"/>
        <v>0</v>
      </c>
    </row>
    <row r="165" spans="1:16" s="32" customFormat="1" ht="17.25" customHeight="1">
      <c r="A165" s="35"/>
      <c r="B165" s="33">
        <f t="shared" si="23"/>
        <v>0</v>
      </c>
      <c r="C165" s="115" t="s">
        <v>67</v>
      </c>
      <c r="D165" s="26" t="s">
        <v>225</v>
      </c>
      <c r="E165" s="215">
        <v>715757457068</v>
      </c>
      <c r="F165" s="24" t="s">
        <v>45</v>
      </c>
      <c r="G165" s="48" t="s">
        <v>59</v>
      </c>
      <c r="H165" s="160" t="s">
        <v>81</v>
      </c>
      <c r="I165" s="181"/>
      <c r="J165" s="181"/>
      <c r="K165" s="67">
        <v>50</v>
      </c>
      <c r="L165" s="283">
        <v>100</v>
      </c>
      <c r="M165" s="280">
        <v>40</v>
      </c>
      <c r="N165" s="32" t="str">
        <f t="shared" si="15"/>
        <v xml:space="preserve"> </v>
      </c>
      <c r="O165" s="32" t="s">
        <v>225</v>
      </c>
      <c r="P165" s="32">
        <f t="shared" si="21"/>
        <v>0</v>
      </c>
    </row>
    <row r="166" spans="1:16" s="32" customFormat="1" ht="17.25" customHeight="1">
      <c r="A166" s="35"/>
      <c r="B166" s="33">
        <f t="shared" si="23"/>
        <v>0</v>
      </c>
      <c r="C166" s="68" t="s">
        <v>67</v>
      </c>
      <c r="D166" s="26" t="s">
        <v>226</v>
      </c>
      <c r="E166" s="216">
        <v>715757457075</v>
      </c>
      <c r="F166" s="21" t="s">
        <v>46</v>
      </c>
      <c r="G166" s="48" t="s">
        <v>60</v>
      </c>
      <c r="H166" s="182" t="s">
        <v>81</v>
      </c>
      <c r="I166" s="183"/>
      <c r="J166" s="183"/>
      <c r="K166" s="67">
        <v>50</v>
      </c>
      <c r="L166" s="283">
        <v>100</v>
      </c>
      <c r="M166" s="281">
        <v>40</v>
      </c>
      <c r="N166" s="32" t="str">
        <f t="shared" si="15"/>
        <v xml:space="preserve"> </v>
      </c>
      <c r="O166" s="32" t="s">
        <v>226</v>
      </c>
      <c r="P166" s="32">
        <f t="shared" si="21"/>
        <v>0</v>
      </c>
    </row>
    <row r="167" spans="1:16" s="32" customFormat="1" ht="17.25" customHeight="1">
      <c r="A167" s="35"/>
      <c r="B167" s="33">
        <f t="shared" si="23"/>
        <v>0</v>
      </c>
      <c r="C167" s="54" t="s">
        <v>67</v>
      </c>
      <c r="D167" s="110" t="s">
        <v>227</v>
      </c>
      <c r="E167" s="217">
        <v>715757457020</v>
      </c>
      <c r="F167" s="107" t="s">
        <v>48</v>
      </c>
      <c r="G167" s="108" t="s">
        <v>58</v>
      </c>
      <c r="H167" s="159" t="s">
        <v>82</v>
      </c>
      <c r="I167" s="180"/>
      <c r="J167" s="180"/>
      <c r="K167" s="111">
        <v>50</v>
      </c>
      <c r="L167" s="282">
        <v>100</v>
      </c>
      <c r="M167" s="279">
        <v>40</v>
      </c>
      <c r="N167" s="32" t="str">
        <f t="shared" si="15"/>
        <v xml:space="preserve"> </v>
      </c>
      <c r="O167" s="32" t="s">
        <v>227</v>
      </c>
      <c r="P167" s="32">
        <f t="shared" si="21"/>
        <v>0</v>
      </c>
    </row>
    <row r="168" spans="1:16" s="32" customFormat="1" ht="17.25" customHeight="1">
      <c r="A168" s="35"/>
      <c r="B168" s="33">
        <f t="shared" si="23"/>
        <v>0</v>
      </c>
      <c r="C168" s="115" t="s">
        <v>67</v>
      </c>
      <c r="D168" s="26" t="s">
        <v>228</v>
      </c>
      <c r="E168" s="215">
        <v>715757457037</v>
      </c>
      <c r="F168" s="24" t="s">
        <v>45</v>
      </c>
      <c r="G168" s="48" t="s">
        <v>59</v>
      </c>
      <c r="H168" s="160" t="s">
        <v>82</v>
      </c>
      <c r="I168" s="181"/>
      <c r="J168" s="181"/>
      <c r="K168" s="67">
        <v>50</v>
      </c>
      <c r="L168" s="283">
        <v>100</v>
      </c>
      <c r="M168" s="280">
        <v>40</v>
      </c>
      <c r="N168" s="32" t="str">
        <f t="shared" si="15"/>
        <v xml:space="preserve"> </v>
      </c>
      <c r="O168" s="32" t="s">
        <v>228</v>
      </c>
      <c r="P168" s="32">
        <f t="shared" si="21"/>
        <v>0</v>
      </c>
    </row>
    <row r="169" spans="1:16" s="32" customFormat="1" ht="17.25" customHeight="1">
      <c r="A169" s="35"/>
      <c r="B169" s="33">
        <f t="shared" si="23"/>
        <v>0</v>
      </c>
      <c r="C169" s="68" t="s">
        <v>67</v>
      </c>
      <c r="D169" s="26" t="s">
        <v>229</v>
      </c>
      <c r="E169" s="216">
        <v>715757457044</v>
      </c>
      <c r="F169" s="21" t="s">
        <v>46</v>
      </c>
      <c r="G169" s="48" t="s">
        <v>60</v>
      </c>
      <c r="H169" s="182" t="s">
        <v>82</v>
      </c>
      <c r="I169" s="183"/>
      <c r="J169" s="183"/>
      <c r="K169" s="67">
        <v>50</v>
      </c>
      <c r="L169" s="283">
        <v>100</v>
      </c>
      <c r="M169" s="281">
        <v>40</v>
      </c>
      <c r="N169" s="32" t="str">
        <f t="shared" si="15"/>
        <v xml:space="preserve"> </v>
      </c>
      <c r="O169" s="32" t="s">
        <v>229</v>
      </c>
      <c r="P169" s="32">
        <f t="shared" si="21"/>
        <v>0</v>
      </c>
    </row>
    <row r="170" spans="1:16" s="32" customFormat="1" ht="17.25" customHeight="1">
      <c r="A170" s="35"/>
      <c r="B170" s="33">
        <f t="shared" si="23"/>
        <v>0</v>
      </c>
      <c r="C170" s="54" t="s">
        <v>67</v>
      </c>
      <c r="D170" s="110" t="s">
        <v>230</v>
      </c>
      <c r="E170" s="217">
        <v>715757456993</v>
      </c>
      <c r="F170" s="107" t="s">
        <v>48</v>
      </c>
      <c r="G170" s="108" t="s">
        <v>58</v>
      </c>
      <c r="H170" s="159" t="s">
        <v>231</v>
      </c>
      <c r="I170" s="180"/>
      <c r="J170" s="180"/>
      <c r="K170" s="111">
        <v>50</v>
      </c>
      <c r="L170" s="282">
        <v>100</v>
      </c>
      <c r="M170" s="279">
        <v>40</v>
      </c>
      <c r="N170" s="32" t="str">
        <f t="shared" ref="N170:N204" si="24">IF(A170&gt;0,1," ")</f>
        <v xml:space="preserve"> </v>
      </c>
      <c r="O170" s="32" t="s">
        <v>230</v>
      </c>
      <c r="P170" s="32">
        <f t="shared" si="21"/>
        <v>0</v>
      </c>
    </row>
    <row r="171" spans="1:16" s="32" customFormat="1" ht="17.25" customHeight="1">
      <c r="A171" s="35"/>
      <c r="B171" s="33">
        <f t="shared" si="23"/>
        <v>0</v>
      </c>
      <c r="C171" s="115" t="s">
        <v>67</v>
      </c>
      <c r="D171" s="23" t="s">
        <v>232</v>
      </c>
      <c r="E171" s="215">
        <v>715757457006</v>
      </c>
      <c r="F171" s="24" t="s">
        <v>45</v>
      </c>
      <c r="G171" s="48" t="s">
        <v>59</v>
      </c>
      <c r="H171" s="160" t="s">
        <v>231</v>
      </c>
      <c r="I171" s="181"/>
      <c r="J171" s="181"/>
      <c r="K171" s="46">
        <v>50</v>
      </c>
      <c r="L171" s="275">
        <v>100</v>
      </c>
      <c r="M171" s="280">
        <v>40</v>
      </c>
      <c r="N171" s="32" t="str">
        <f t="shared" si="24"/>
        <v xml:space="preserve"> </v>
      </c>
      <c r="O171" s="32" t="s">
        <v>232</v>
      </c>
      <c r="P171" s="32">
        <f t="shared" si="21"/>
        <v>0</v>
      </c>
    </row>
    <row r="172" spans="1:16" s="32" customFormat="1" ht="17.25" customHeight="1">
      <c r="A172" s="35"/>
      <c r="B172" s="33">
        <f t="shared" si="23"/>
        <v>0</v>
      </c>
      <c r="C172" s="165" t="s">
        <v>67</v>
      </c>
      <c r="D172" s="16" t="s">
        <v>233</v>
      </c>
      <c r="E172" s="218">
        <v>715757457013</v>
      </c>
      <c r="F172" s="17" t="s">
        <v>46</v>
      </c>
      <c r="G172" s="18" t="s">
        <v>60</v>
      </c>
      <c r="H172" s="182" t="s">
        <v>231</v>
      </c>
      <c r="I172" s="183"/>
      <c r="J172" s="183"/>
      <c r="K172" s="19">
        <v>50</v>
      </c>
      <c r="L172" s="273">
        <v>100</v>
      </c>
      <c r="M172" s="281">
        <v>40</v>
      </c>
      <c r="N172" s="32" t="str">
        <f t="shared" si="24"/>
        <v xml:space="preserve"> </v>
      </c>
      <c r="O172" s="32" t="s">
        <v>233</v>
      </c>
      <c r="P172" s="32">
        <f t="shared" si="21"/>
        <v>0</v>
      </c>
    </row>
    <row r="173" spans="1:16" s="32" customFormat="1" ht="17.25" customHeight="1">
      <c r="A173" s="35"/>
      <c r="B173" s="56">
        <f t="shared" ref="B173:B184" si="25">K173*A173</f>
        <v>0</v>
      </c>
      <c r="C173" s="54" t="s">
        <v>69</v>
      </c>
      <c r="D173" s="307" t="s">
        <v>234</v>
      </c>
      <c r="E173" s="308">
        <v>715757453558</v>
      </c>
      <c r="F173" s="9" t="s">
        <v>48</v>
      </c>
      <c r="G173" s="76" t="s">
        <v>58</v>
      </c>
      <c r="H173" s="159" t="s">
        <v>165</v>
      </c>
      <c r="I173" s="180"/>
      <c r="J173" s="180"/>
      <c r="K173" s="15">
        <v>50</v>
      </c>
      <c r="L173" s="271">
        <v>100</v>
      </c>
      <c r="M173" s="279">
        <v>40</v>
      </c>
      <c r="N173" s="32" t="str">
        <f t="shared" si="24"/>
        <v xml:space="preserve"> </v>
      </c>
      <c r="O173" s="32" t="s">
        <v>234</v>
      </c>
      <c r="P173" s="32">
        <f t="shared" ref="P173:P198" si="26">A173</f>
        <v>0</v>
      </c>
    </row>
    <row r="174" spans="1:16" s="32" customFormat="1" ht="17.25" customHeight="1">
      <c r="A174" s="37"/>
      <c r="B174" s="56">
        <f t="shared" si="25"/>
        <v>0</v>
      </c>
      <c r="C174" s="55" t="s">
        <v>69</v>
      </c>
      <c r="D174" s="20" t="s">
        <v>235</v>
      </c>
      <c r="E174" s="41">
        <v>715757453565</v>
      </c>
      <c r="F174" s="13" t="s">
        <v>45</v>
      </c>
      <c r="G174" s="22" t="s">
        <v>59</v>
      </c>
      <c r="H174" s="160" t="s">
        <v>165</v>
      </c>
      <c r="I174" s="181"/>
      <c r="J174" s="181"/>
      <c r="K174" s="30">
        <v>50</v>
      </c>
      <c r="L174" s="274">
        <v>100</v>
      </c>
      <c r="M174" s="280">
        <v>40</v>
      </c>
      <c r="N174" s="32" t="str">
        <f t="shared" si="24"/>
        <v xml:space="preserve"> </v>
      </c>
      <c r="O174" s="32" t="s">
        <v>235</v>
      </c>
      <c r="P174" s="32">
        <f t="shared" si="26"/>
        <v>0</v>
      </c>
    </row>
    <row r="175" spans="1:16" s="32" customFormat="1" ht="17.25" customHeight="1">
      <c r="A175" s="35"/>
      <c r="B175" s="56">
        <f t="shared" si="25"/>
        <v>0</v>
      </c>
      <c r="C175" s="165" t="s">
        <v>69</v>
      </c>
      <c r="D175" s="16" t="s">
        <v>236</v>
      </c>
      <c r="E175" s="40">
        <v>715757453572</v>
      </c>
      <c r="F175" s="17" t="s">
        <v>46</v>
      </c>
      <c r="G175" s="18" t="s">
        <v>60</v>
      </c>
      <c r="H175" s="182" t="s">
        <v>165</v>
      </c>
      <c r="I175" s="183"/>
      <c r="J175" s="183"/>
      <c r="K175" s="19">
        <v>50</v>
      </c>
      <c r="L175" s="273">
        <v>100</v>
      </c>
      <c r="M175" s="281">
        <v>40</v>
      </c>
      <c r="N175" s="32" t="str">
        <f t="shared" si="24"/>
        <v xml:space="preserve"> </v>
      </c>
      <c r="O175" s="32" t="s">
        <v>236</v>
      </c>
      <c r="P175" s="32">
        <f t="shared" si="26"/>
        <v>0</v>
      </c>
    </row>
    <row r="176" spans="1:16" s="32" customFormat="1" ht="17.25" customHeight="1">
      <c r="A176" s="37"/>
      <c r="B176" s="33">
        <f t="shared" si="25"/>
        <v>0</v>
      </c>
      <c r="C176" s="54" t="s">
        <v>69</v>
      </c>
      <c r="D176" s="23" t="s">
        <v>237</v>
      </c>
      <c r="E176" s="43">
        <v>715757453527</v>
      </c>
      <c r="F176" s="9" t="s">
        <v>48</v>
      </c>
      <c r="G176" s="76" t="s">
        <v>58</v>
      </c>
      <c r="H176" s="159" t="s">
        <v>79</v>
      </c>
      <c r="I176" s="180"/>
      <c r="J176" s="180"/>
      <c r="K176" s="46">
        <v>50</v>
      </c>
      <c r="L176" s="275">
        <v>100</v>
      </c>
      <c r="M176" s="279">
        <v>40</v>
      </c>
      <c r="N176" s="32" t="str">
        <f t="shared" si="24"/>
        <v xml:space="preserve"> </v>
      </c>
      <c r="O176" s="32" t="s">
        <v>237</v>
      </c>
      <c r="P176" s="32">
        <f t="shared" si="26"/>
        <v>0</v>
      </c>
    </row>
    <row r="177" spans="1:16" s="32" customFormat="1" ht="17.25" customHeight="1">
      <c r="A177" s="35"/>
      <c r="B177" s="33">
        <f t="shared" si="25"/>
        <v>0</v>
      </c>
      <c r="C177" s="55" t="s">
        <v>69</v>
      </c>
      <c r="D177" s="12" t="s">
        <v>238</v>
      </c>
      <c r="E177" s="39">
        <v>715757453534</v>
      </c>
      <c r="F177" s="13" t="s">
        <v>45</v>
      </c>
      <c r="G177" s="22" t="s">
        <v>59</v>
      </c>
      <c r="H177" s="160" t="s">
        <v>79</v>
      </c>
      <c r="I177" s="181"/>
      <c r="J177" s="181"/>
      <c r="K177" s="15">
        <v>50</v>
      </c>
      <c r="L177" s="272">
        <v>100</v>
      </c>
      <c r="M177" s="280">
        <v>40</v>
      </c>
      <c r="N177" s="32" t="str">
        <f t="shared" si="24"/>
        <v xml:space="preserve"> </v>
      </c>
      <c r="O177" s="32" t="s">
        <v>238</v>
      </c>
      <c r="P177" s="32">
        <f t="shared" si="26"/>
        <v>0</v>
      </c>
    </row>
    <row r="178" spans="1:16" s="32" customFormat="1" ht="17.25" customHeight="1">
      <c r="A178" s="37"/>
      <c r="B178" s="33">
        <f t="shared" si="25"/>
        <v>0</v>
      </c>
      <c r="C178" s="165" t="s">
        <v>69</v>
      </c>
      <c r="D178" s="20" t="s">
        <v>239</v>
      </c>
      <c r="E178" s="209">
        <v>715757453541</v>
      </c>
      <c r="F178" s="17" t="s">
        <v>46</v>
      </c>
      <c r="G178" s="18" t="s">
        <v>60</v>
      </c>
      <c r="H178" s="182" t="s">
        <v>79</v>
      </c>
      <c r="I178" s="183"/>
      <c r="J178" s="183"/>
      <c r="K178" s="30">
        <v>50</v>
      </c>
      <c r="L178" s="274">
        <v>100</v>
      </c>
      <c r="M178" s="281">
        <v>40</v>
      </c>
      <c r="N178" s="32" t="str">
        <f t="shared" si="24"/>
        <v xml:space="preserve"> </v>
      </c>
      <c r="O178" s="32" t="s">
        <v>239</v>
      </c>
      <c r="P178" s="32">
        <f t="shared" si="26"/>
        <v>0</v>
      </c>
    </row>
    <row r="179" spans="1:16" s="32" customFormat="1" ht="17.25" customHeight="1">
      <c r="A179" s="35"/>
      <c r="B179" s="33">
        <f t="shared" si="25"/>
        <v>0</v>
      </c>
      <c r="C179" s="55" t="s">
        <v>69</v>
      </c>
      <c r="D179" s="8" t="s">
        <v>240</v>
      </c>
      <c r="E179" s="38">
        <v>715757457082</v>
      </c>
      <c r="F179" s="9" t="s">
        <v>48</v>
      </c>
      <c r="G179" s="76" t="s">
        <v>58</v>
      </c>
      <c r="H179" s="159" t="s">
        <v>119</v>
      </c>
      <c r="I179" s="180"/>
      <c r="J179" s="180"/>
      <c r="K179" s="11">
        <v>50</v>
      </c>
      <c r="L179" s="271">
        <v>100</v>
      </c>
      <c r="M179" s="279">
        <v>40</v>
      </c>
      <c r="N179" s="32" t="str">
        <f t="shared" si="24"/>
        <v xml:space="preserve"> </v>
      </c>
      <c r="O179" s="32" t="s">
        <v>240</v>
      </c>
      <c r="P179" s="32">
        <f t="shared" si="26"/>
        <v>0</v>
      </c>
    </row>
    <row r="180" spans="1:16" s="32" customFormat="1" ht="17.25" customHeight="1">
      <c r="A180" s="37"/>
      <c r="B180" s="33">
        <f t="shared" si="25"/>
        <v>0</v>
      </c>
      <c r="C180" s="55" t="s">
        <v>69</v>
      </c>
      <c r="D180" s="12" t="s">
        <v>241</v>
      </c>
      <c r="E180" s="39">
        <v>715757457099</v>
      </c>
      <c r="F180" s="13" t="s">
        <v>45</v>
      </c>
      <c r="G180" s="22" t="s">
        <v>59</v>
      </c>
      <c r="H180" s="160" t="s">
        <v>119</v>
      </c>
      <c r="I180" s="181"/>
      <c r="J180" s="181"/>
      <c r="K180" s="15">
        <v>50</v>
      </c>
      <c r="L180" s="272">
        <v>100</v>
      </c>
      <c r="M180" s="280">
        <v>40</v>
      </c>
      <c r="N180" s="32" t="str">
        <f t="shared" si="24"/>
        <v xml:space="preserve"> </v>
      </c>
      <c r="O180" s="32" t="s">
        <v>241</v>
      </c>
      <c r="P180" s="32">
        <f t="shared" si="26"/>
        <v>0</v>
      </c>
    </row>
    <row r="181" spans="1:16" s="32" customFormat="1" ht="17.25" customHeight="1">
      <c r="A181" s="35"/>
      <c r="B181" s="33">
        <f t="shared" si="25"/>
        <v>0</v>
      </c>
      <c r="C181" s="165" t="s">
        <v>69</v>
      </c>
      <c r="D181" s="16" t="s">
        <v>242</v>
      </c>
      <c r="E181" s="40">
        <v>715757457105</v>
      </c>
      <c r="F181" s="17" t="s">
        <v>46</v>
      </c>
      <c r="G181" s="18" t="s">
        <v>60</v>
      </c>
      <c r="H181" s="182" t="s">
        <v>119</v>
      </c>
      <c r="I181" s="183"/>
      <c r="J181" s="183"/>
      <c r="K181" s="19">
        <v>50</v>
      </c>
      <c r="L181" s="273">
        <v>100</v>
      </c>
      <c r="M181" s="281">
        <v>40</v>
      </c>
      <c r="N181" s="32" t="str">
        <f t="shared" si="24"/>
        <v xml:space="preserve"> </v>
      </c>
      <c r="O181" s="32" t="s">
        <v>242</v>
      </c>
      <c r="P181" s="32">
        <f t="shared" si="26"/>
        <v>0</v>
      </c>
    </row>
    <row r="182" spans="1:16" s="32" customFormat="1" ht="17.25" customHeight="1">
      <c r="A182" s="37"/>
      <c r="B182" s="33">
        <f t="shared" si="25"/>
        <v>0</v>
      </c>
      <c r="C182" s="55" t="s">
        <v>69</v>
      </c>
      <c r="D182" s="23" t="s">
        <v>243</v>
      </c>
      <c r="E182" s="43">
        <v>715757457112</v>
      </c>
      <c r="F182" s="9" t="s">
        <v>48</v>
      </c>
      <c r="G182" s="76" t="s">
        <v>58</v>
      </c>
      <c r="H182" s="159" t="s">
        <v>142</v>
      </c>
      <c r="I182" s="180"/>
      <c r="J182" s="180"/>
      <c r="K182" s="46">
        <v>50</v>
      </c>
      <c r="L182" s="275">
        <v>100</v>
      </c>
      <c r="M182" s="279">
        <v>40</v>
      </c>
      <c r="N182" s="32" t="str">
        <f t="shared" si="24"/>
        <v xml:space="preserve"> </v>
      </c>
      <c r="O182" s="32" t="s">
        <v>243</v>
      </c>
      <c r="P182" s="32">
        <f t="shared" si="26"/>
        <v>0</v>
      </c>
    </row>
    <row r="183" spans="1:16" s="32" customFormat="1" ht="17.25" customHeight="1">
      <c r="A183" s="35"/>
      <c r="B183" s="33">
        <f t="shared" si="25"/>
        <v>0</v>
      </c>
      <c r="C183" s="55" t="s">
        <v>69</v>
      </c>
      <c r="D183" s="12" t="s">
        <v>244</v>
      </c>
      <c r="E183" s="39">
        <v>715757457129</v>
      </c>
      <c r="F183" s="13" t="s">
        <v>45</v>
      </c>
      <c r="G183" s="22" t="s">
        <v>59</v>
      </c>
      <c r="H183" s="160" t="s">
        <v>142</v>
      </c>
      <c r="I183" s="181"/>
      <c r="J183" s="181"/>
      <c r="K183" s="15">
        <v>50</v>
      </c>
      <c r="L183" s="272">
        <v>100</v>
      </c>
      <c r="M183" s="280">
        <v>40</v>
      </c>
      <c r="N183" s="32" t="str">
        <f t="shared" si="24"/>
        <v xml:space="preserve"> </v>
      </c>
      <c r="O183" s="32" t="s">
        <v>244</v>
      </c>
      <c r="P183" s="32">
        <f t="shared" si="26"/>
        <v>0</v>
      </c>
    </row>
    <row r="184" spans="1:16" s="32" customFormat="1" ht="17.25" customHeight="1">
      <c r="A184" s="35"/>
      <c r="B184" s="33">
        <f t="shared" si="25"/>
        <v>0</v>
      </c>
      <c r="C184" s="165" t="s">
        <v>69</v>
      </c>
      <c r="D184" s="16" t="s">
        <v>245</v>
      </c>
      <c r="E184" s="40">
        <v>715757457136</v>
      </c>
      <c r="F184" s="17" t="s">
        <v>46</v>
      </c>
      <c r="G184" s="18" t="s">
        <v>60</v>
      </c>
      <c r="H184" s="182" t="s">
        <v>142</v>
      </c>
      <c r="I184" s="183"/>
      <c r="J184" s="183"/>
      <c r="K184" s="19">
        <v>50</v>
      </c>
      <c r="L184" s="273">
        <v>100</v>
      </c>
      <c r="M184" s="281">
        <v>40</v>
      </c>
      <c r="N184" s="32" t="str">
        <f t="shared" si="24"/>
        <v xml:space="preserve"> </v>
      </c>
      <c r="O184" s="32" t="s">
        <v>245</v>
      </c>
      <c r="P184" s="32">
        <f t="shared" si="26"/>
        <v>0</v>
      </c>
    </row>
    <row r="185" spans="1:16" s="32" customFormat="1" ht="23.25" customHeight="1">
      <c r="A185" s="45" t="s">
        <v>17</v>
      </c>
      <c r="B185" s="45"/>
      <c r="C185" s="45"/>
      <c r="D185" s="45"/>
      <c r="E185" s="52"/>
      <c r="F185" s="325"/>
      <c r="G185" s="325"/>
      <c r="H185" s="318"/>
      <c r="I185" s="319"/>
      <c r="J185" s="319"/>
      <c r="K185" s="4"/>
      <c r="L185" s="31"/>
      <c r="M185" s="31"/>
      <c r="N185" s="32">
        <f>IF(A185&gt;0,1," ")</f>
        <v>1</v>
      </c>
    </row>
    <row r="186" spans="1:16" s="32" customFormat="1" ht="17.25" customHeight="1">
      <c r="A186" s="35"/>
      <c r="B186" s="36">
        <f t="shared" ref="B186:B215" si="27">K186*A186</f>
        <v>0</v>
      </c>
      <c r="C186" s="75" t="s">
        <v>17</v>
      </c>
      <c r="D186" s="8" t="s">
        <v>246</v>
      </c>
      <c r="E186" s="38">
        <v>715757457327</v>
      </c>
      <c r="F186" s="9" t="s">
        <v>70</v>
      </c>
      <c r="G186" s="10" t="s">
        <v>71</v>
      </c>
      <c r="H186" s="159" t="s">
        <v>16</v>
      </c>
      <c r="I186" s="180"/>
      <c r="J186" s="180"/>
      <c r="K186" s="11">
        <v>30</v>
      </c>
      <c r="L186" s="271">
        <v>60</v>
      </c>
      <c r="M186" s="279">
        <v>24</v>
      </c>
      <c r="N186" s="32" t="str">
        <f t="shared" si="24"/>
        <v xml:space="preserve"> </v>
      </c>
      <c r="O186" s="32" t="s">
        <v>246</v>
      </c>
      <c r="P186" s="32">
        <f t="shared" si="26"/>
        <v>0</v>
      </c>
    </row>
    <row r="187" spans="1:16" s="32" customFormat="1" ht="17.25" customHeight="1">
      <c r="A187" s="35"/>
      <c r="B187" s="36">
        <f t="shared" si="27"/>
        <v>0</v>
      </c>
      <c r="C187" s="86" t="s">
        <v>17</v>
      </c>
      <c r="D187" s="23" t="s">
        <v>247</v>
      </c>
      <c r="E187" s="43">
        <v>715757457334</v>
      </c>
      <c r="F187" s="24" t="s">
        <v>48</v>
      </c>
      <c r="G187" s="25" t="s">
        <v>72</v>
      </c>
      <c r="H187" s="162" t="s">
        <v>16</v>
      </c>
      <c r="I187" s="202"/>
      <c r="J187" s="202"/>
      <c r="K187" s="46">
        <v>30</v>
      </c>
      <c r="L187" s="275">
        <v>60</v>
      </c>
      <c r="M187" s="280">
        <v>24</v>
      </c>
      <c r="N187" s="32" t="str">
        <f t="shared" si="24"/>
        <v xml:space="preserve"> </v>
      </c>
      <c r="O187" s="32" t="s">
        <v>247</v>
      </c>
      <c r="P187" s="32">
        <f>A187</f>
        <v>0</v>
      </c>
    </row>
    <row r="188" spans="1:16" s="32" customFormat="1" ht="17.25" customHeight="1">
      <c r="A188" s="35"/>
      <c r="B188" s="36">
        <f t="shared" si="27"/>
        <v>0</v>
      </c>
      <c r="C188" s="86" t="s">
        <v>17</v>
      </c>
      <c r="D188" s="23" t="s">
        <v>248</v>
      </c>
      <c r="E188" s="43">
        <v>715757450212</v>
      </c>
      <c r="F188" s="24" t="s">
        <v>45</v>
      </c>
      <c r="G188" s="25" t="s">
        <v>73</v>
      </c>
      <c r="H188" s="162" t="s">
        <v>16</v>
      </c>
      <c r="I188" s="202"/>
      <c r="J188" s="202"/>
      <c r="K188" s="46">
        <v>30</v>
      </c>
      <c r="L188" s="275">
        <v>60</v>
      </c>
      <c r="M188" s="280">
        <v>24</v>
      </c>
      <c r="N188" s="32" t="str">
        <f t="shared" si="24"/>
        <v xml:space="preserve"> </v>
      </c>
      <c r="O188" s="32" t="s">
        <v>248</v>
      </c>
    </row>
    <row r="189" spans="1:16" s="32" customFormat="1" ht="17.25" customHeight="1">
      <c r="A189" s="35"/>
      <c r="B189" s="36">
        <f t="shared" si="27"/>
        <v>0</v>
      </c>
      <c r="C189" s="55" t="s">
        <v>17</v>
      </c>
      <c r="D189" s="12" t="s">
        <v>249</v>
      </c>
      <c r="E189" s="39">
        <v>715757457341</v>
      </c>
      <c r="F189" s="13" t="s">
        <v>46</v>
      </c>
      <c r="G189" s="14" t="s">
        <v>74</v>
      </c>
      <c r="H189" s="160" t="s">
        <v>16</v>
      </c>
      <c r="I189" s="181"/>
      <c r="J189" s="181"/>
      <c r="K189" s="15">
        <v>30</v>
      </c>
      <c r="L189" s="272">
        <v>60</v>
      </c>
      <c r="M189" s="280">
        <v>24</v>
      </c>
      <c r="N189" s="32" t="str">
        <f t="shared" si="24"/>
        <v xml:space="preserve"> </v>
      </c>
      <c r="O189" s="32" t="s">
        <v>249</v>
      </c>
      <c r="P189" s="32">
        <f>A189</f>
        <v>0</v>
      </c>
    </row>
    <row r="190" spans="1:16" s="32" customFormat="1" ht="17.25" customHeight="1">
      <c r="A190" s="35"/>
      <c r="B190" s="36">
        <f t="shared" si="27"/>
        <v>0</v>
      </c>
      <c r="C190" s="165" t="s">
        <v>17</v>
      </c>
      <c r="D190" s="16" t="s">
        <v>250</v>
      </c>
      <c r="E190" s="40">
        <v>715757457358</v>
      </c>
      <c r="F190" s="17" t="s">
        <v>47</v>
      </c>
      <c r="G190" s="18" t="s">
        <v>75</v>
      </c>
      <c r="H190" s="182" t="s">
        <v>16</v>
      </c>
      <c r="I190" s="183"/>
      <c r="J190" s="183"/>
      <c r="K190" s="19">
        <v>30</v>
      </c>
      <c r="L190" s="273">
        <v>60</v>
      </c>
      <c r="M190" s="281">
        <v>24</v>
      </c>
      <c r="N190" s="32" t="str">
        <f t="shared" si="24"/>
        <v xml:space="preserve"> </v>
      </c>
      <c r="O190" s="32" t="s">
        <v>250</v>
      </c>
      <c r="P190" s="32">
        <f>A190</f>
        <v>0</v>
      </c>
    </row>
    <row r="191" spans="1:16" s="32" customFormat="1" ht="17.25" customHeight="1">
      <c r="A191" s="35"/>
      <c r="B191" s="36">
        <f t="shared" si="27"/>
        <v>0</v>
      </c>
      <c r="C191" s="64" t="s">
        <v>17</v>
      </c>
      <c r="D191" s="8" t="s">
        <v>251</v>
      </c>
      <c r="E191" s="38">
        <v>715757457365</v>
      </c>
      <c r="F191" s="9" t="s">
        <v>70</v>
      </c>
      <c r="G191" s="10" t="s">
        <v>71</v>
      </c>
      <c r="H191" s="159" t="s">
        <v>33</v>
      </c>
      <c r="I191" s="180"/>
      <c r="J191" s="180"/>
      <c r="K191" s="11">
        <v>30</v>
      </c>
      <c r="L191" s="271">
        <v>60</v>
      </c>
      <c r="M191" s="279">
        <v>24</v>
      </c>
      <c r="N191" s="32" t="str">
        <f t="shared" si="24"/>
        <v xml:space="preserve"> </v>
      </c>
      <c r="O191" s="32" t="s">
        <v>251</v>
      </c>
      <c r="P191" s="32">
        <f t="shared" si="26"/>
        <v>0</v>
      </c>
    </row>
    <row r="192" spans="1:16" s="32" customFormat="1" ht="17.25" customHeight="1">
      <c r="A192" s="35"/>
      <c r="B192" s="36">
        <f t="shared" si="27"/>
        <v>0</v>
      </c>
      <c r="C192" s="65" t="s">
        <v>17</v>
      </c>
      <c r="D192" s="23" t="s">
        <v>252</v>
      </c>
      <c r="E192" s="43">
        <v>715757450229</v>
      </c>
      <c r="F192" s="24" t="s">
        <v>48</v>
      </c>
      <c r="G192" s="25" t="s">
        <v>72</v>
      </c>
      <c r="H192" s="160" t="s">
        <v>33</v>
      </c>
      <c r="I192" s="181"/>
      <c r="J192" s="181"/>
      <c r="K192" s="15">
        <v>30</v>
      </c>
      <c r="L192" s="272">
        <v>60</v>
      </c>
      <c r="M192" s="280">
        <v>24</v>
      </c>
      <c r="N192" s="32" t="str">
        <f t="shared" si="24"/>
        <v xml:space="preserve"> </v>
      </c>
      <c r="O192" s="32" t="s">
        <v>252</v>
      </c>
      <c r="P192" s="32">
        <f t="shared" si="26"/>
        <v>0</v>
      </c>
    </row>
    <row r="193" spans="1:16" s="32" customFormat="1" ht="17.25" customHeight="1">
      <c r="A193" s="35"/>
      <c r="B193" s="36">
        <f t="shared" si="27"/>
        <v>0</v>
      </c>
      <c r="C193" s="65" t="s">
        <v>17</v>
      </c>
      <c r="D193" s="12" t="s">
        <v>253</v>
      </c>
      <c r="E193" s="39">
        <v>715757450236</v>
      </c>
      <c r="F193" s="13" t="s">
        <v>45</v>
      </c>
      <c r="G193" s="14" t="s">
        <v>73</v>
      </c>
      <c r="H193" s="160" t="s">
        <v>33</v>
      </c>
      <c r="I193" s="181"/>
      <c r="J193" s="181"/>
      <c r="K193" s="15">
        <v>30</v>
      </c>
      <c r="L193" s="272">
        <v>60</v>
      </c>
      <c r="M193" s="280">
        <v>24</v>
      </c>
      <c r="N193" s="32" t="str">
        <f t="shared" si="24"/>
        <v xml:space="preserve"> </v>
      </c>
      <c r="O193" s="32" t="s">
        <v>253</v>
      </c>
      <c r="P193" s="32">
        <f t="shared" si="26"/>
        <v>0</v>
      </c>
    </row>
    <row r="194" spans="1:16" s="32" customFormat="1" ht="17.25" customHeight="1">
      <c r="A194" s="35"/>
      <c r="B194" s="36">
        <f t="shared" si="27"/>
        <v>0</v>
      </c>
      <c r="C194" s="65" t="s">
        <v>17</v>
      </c>
      <c r="D194" s="12" t="s">
        <v>254</v>
      </c>
      <c r="E194" s="39">
        <v>715757457372</v>
      </c>
      <c r="F194" s="13" t="s">
        <v>46</v>
      </c>
      <c r="G194" s="14" t="s">
        <v>74</v>
      </c>
      <c r="H194" s="160" t="s">
        <v>33</v>
      </c>
      <c r="I194" s="181"/>
      <c r="J194" s="181"/>
      <c r="K194" s="15">
        <v>30</v>
      </c>
      <c r="L194" s="272">
        <v>60</v>
      </c>
      <c r="M194" s="280">
        <v>24</v>
      </c>
      <c r="N194" s="32" t="str">
        <f t="shared" si="24"/>
        <v xml:space="preserve"> </v>
      </c>
      <c r="O194" s="32" t="s">
        <v>254</v>
      </c>
      <c r="P194" s="32">
        <f t="shared" si="26"/>
        <v>0</v>
      </c>
    </row>
    <row r="195" spans="1:16" s="32" customFormat="1" ht="17.25" customHeight="1">
      <c r="A195" s="35"/>
      <c r="B195" s="36">
        <f t="shared" si="27"/>
        <v>0</v>
      </c>
      <c r="C195" s="66" t="s">
        <v>17</v>
      </c>
      <c r="D195" s="16" t="s">
        <v>255</v>
      </c>
      <c r="E195" s="40">
        <v>715757457389</v>
      </c>
      <c r="F195" s="17" t="s">
        <v>47</v>
      </c>
      <c r="G195" s="18" t="s">
        <v>75</v>
      </c>
      <c r="H195" s="160" t="s">
        <v>33</v>
      </c>
      <c r="I195" s="181"/>
      <c r="J195" s="181"/>
      <c r="K195" s="15">
        <v>30</v>
      </c>
      <c r="L195" s="272">
        <v>60</v>
      </c>
      <c r="M195" s="281">
        <v>24</v>
      </c>
      <c r="N195" s="32" t="str">
        <f t="shared" si="24"/>
        <v xml:space="preserve"> </v>
      </c>
      <c r="O195" s="32" t="s">
        <v>255</v>
      </c>
      <c r="P195" s="32">
        <f t="shared" si="26"/>
        <v>0</v>
      </c>
    </row>
    <row r="196" spans="1:16" s="32" customFormat="1" ht="17.25" customHeight="1">
      <c r="A196" s="35"/>
      <c r="B196" s="36">
        <f t="shared" si="27"/>
        <v>0</v>
      </c>
      <c r="C196" s="64" t="s">
        <v>17</v>
      </c>
      <c r="D196" s="23" t="s">
        <v>256</v>
      </c>
      <c r="E196" s="43">
        <v>715757457396</v>
      </c>
      <c r="F196" s="24" t="s">
        <v>70</v>
      </c>
      <c r="G196" s="25" t="s">
        <v>71</v>
      </c>
      <c r="H196" s="220" t="s">
        <v>49</v>
      </c>
      <c r="I196" s="180"/>
      <c r="J196" s="180"/>
      <c r="K196" s="11">
        <v>30</v>
      </c>
      <c r="L196" s="271">
        <v>60</v>
      </c>
      <c r="M196" s="279">
        <v>24</v>
      </c>
      <c r="N196" s="32" t="str">
        <f t="shared" si="24"/>
        <v xml:space="preserve"> </v>
      </c>
      <c r="O196" s="32" t="s">
        <v>256</v>
      </c>
      <c r="P196" s="32">
        <f t="shared" si="26"/>
        <v>0</v>
      </c>
    </row>
    <row r="197" spans="1:16" s="32" customFormat="1" ht="17.25" customHeight="1">
      <c r="A197" s="35"/>
      <c r="B197" s="36">
        <f t="shared" si="27"/>
        <v>0</v>
      </c>
      <c r="C197" s="65" t="s">
        <v>17</v>
      </c>
      <c r="D197" s="12" t="s">
        <v>257</v>
      </c>
      <c r="E197" s="39">
        <v>715757450243</v>
      </c>
      <c r="F197" s="13" t="s">
        <v>48</v>
      </c>
      <c r="G197" s="14" t="s">
        <v>72</v>
      </c>
      <c r="H197" s="160" t="s">
        <v>49</v>
      </c>
      <c r="I197" s="181"/>
      <c r="J197" s="181"/>
      <c r="K197" s="15">
        <v>30</v>
      </c>
      <c r="L197" s="272">
        <v>60</v>
      </c>
      <c r="M197" s="280">
        <v>24</v>
      </c>
      <c r="N197" s="32" t="str">
        <f t="shared" si="24"/>
        <v xml:space="preserve"> </v>
      </c>
      <c r="O197" s="32" t="s">
        <v>257</v>
      </c>
      <c r="P197" s="32">
        <f t="shared" si="26"/>
        <v>0</v>
      </c>
    </row>
    <row r="198" spans="1:16" s="32" customFormat="1" ht="17.25" customHeight="1">
      <c r="A198" s="35"/>
      <c r="B198" s="36">
        <f t="shared" si="27"/>
        <v>0</v>
      </c>
      <c r="C198" s="65" t="s">
        <v>17</v>
      </c>
      <c r="D198" s="12" t="s">
        <v>258</v>
      </c>
      <c r="E198" s="39">
        <v>715757457402</v>
      </c>
      <c r="F198" s="13" t="s">
        <v>45</v>
      </c>
      <c r="G198" s="14" t="s">
        <v>73</v>
      </c>
      <c r="H198" s="160" t="s">
        <v>49</v>
      </c>
      <c r="I198" s="181"/>
      <c r="J198" s="181"/>
      <c r="K198" s="15">
        <v>30</v>
      </c>
      <c r="L198" s="272">
        <v>60</v>
      </c>
      <c r="M198" s="280">
        <v>24</v>
      </c>
      <c r="N198" s="32" t="str">
        <f t="shared" si="24"/>
        <v xml:space="preserve"> </v>
      </c>
      <c r="O198" s="32" t="s">
        <v>258</v>
      </c>
      <c r="P198" s="32">
        <f t="shared" si="26"/>
        <v>0</v>
      </c>
    </row>
    <row r="199" spans="1:16" s="32" customFormat="1" ht="17.25" customHeight="1">
      <c r="A199" s="35"/>
      <c r="B199" s="36">
        <f t="shared" si="27"/>
        <v>0</v>
      </c>
      <c r="C199" s="65" t="s">
        <v>17</v>
      </c>
      <c r="D199" s="12" t="s">
        <v>259</v>
      </c>
      <c r="E199" s="39">
        <v>715757457419</v>
      </c>
      <c r="F199" s="13" t="s">
        <v>46</v>
      </c>
      <c r="G199" s="14" t="s">
        <v>74</v>
      </c>
      <c r="H199" s="162" t="s">
        <v>49</v>
      </c>
      <c r="I199" s="181"/>
      <c r="J199" s="181"/>
      <c r="K199" s="15">
        <v>30</v>
      </c>
      <c r="L199" s="272">
        <v>60</v>
      </c>
      <c r="M199" s="280">
        <v>24</v>
      </c>
      <c r="N199" s="32" t="str">
        <f t="shared" si="24"/>
        <v xml:space="preserve"> </v>
      </c>
      <c r="O199" s="32" t="s">
        <v>259</v>
      </c>
      <c r="P199" s="32">
        <f t="shared" ref="P199:P215" si="28">A199</f>
        <v>0</v>
      </c>
    </row>
    <row r="200" spans="1:16" s="32" customFormat="1" ht="17.25" customHeight="1">
      <c r="A200" s="35"/>
      <c r="B200" s="36">
        <f t="shared" si="27"/>
        <v>0</v>
      </c>
      <c r="C200" s="66" t="s">
        <v>17</v>
      </c>
      <c r="D200" s="16" t="s">
        <v>260</v>
      </c>
      <c r="E200" s="40">
        <v>715757457426</v>
      </c>
      <c r="F200" s="17" t="s">
        <v>47</v>
      </c>
      <c r="G200" s="18" t="s">
        <v>75</v>
      </c>
      <c r="H200" s="102" t="s">
        <v>49</v>
      </c>
      <c r="I200" s="181"/>
      <c r="J200" s="181"/>
      <c r="K200" s="15">
        <v>30</v>
      </c>
      <c r="L200" s="272">
        <v>60</v>
      </c>
      <c r="M200" s="281">
        <v>24</v>
      </c>
      <c r="N200" s="32" t="str">
        <f t="shared" si="24"/>
        <v xml:space="preserve"> </v>
      </c>
      <c r="O200" s="32" t="s">
        <v>260</v>
      </c>
      <c r="P200" s="32">
        <f t="shared" si="28"/>
        <v>0</v>
      </c>
    </row>
    <row r="201" spans="1:16" s="32" customFormat="1" ht="17.25" customHeight="1">
      <c r="A201" s="35"/>
      <c r="B201" s="36">
        <f t="shared" ref="B201:B210" si="29">K201*A201</f>
        <v>0</v>
      </c>
      <c r="C201" s="64" t="s">
        <v>17</v>
      </c>
      <c r="D201" s="23" t="s">
        <v>261</v>
      </c>
      <c r="E201" s="43">
        <v>715757457433</v>
      </c>
      <c r="F201" s="24" t="s">
        <v>70</v>
      </c>
      <c r="G201" s="125" t="s">
        <v>71</v>
      </c>
      <c r="H201" s="175" t="s">
        <v>288</v>
      </c>
      <c r="I201" s="167"/>
      <c r="J201" s="167"/>
      <c r="K201" s="129">
        <v>30</v>
      </c>
      <c r="L201" s="271">
        <v>60</v>
      </c>
      <c r="M201" s="279">
        <v>24</v>
      </c>
      <c r="N201" s="32" t="str">
        <f t="shared" si="24"/>
        <v xml:space="preserve"> </v>
      </c>
      <c r="O201" s="32" t="s">
        <v>261</v>
      </c>
      <c r="P201" s="32">
        <f t="shared" si="28"/>
        <v>0</v>
      </c>
    </row>
    <row r="202" spans="1:16" s="32" customFormat="1" ht="17.25" customHeight="1">
      <c r="A202" s="35"/>
      <c r="B202" s="36">
        <f t="shared" si="29"/>
        <v>0</v>
      </c>
      <c r="C202" s="65" t="s">
        <v>17</v>
      </c>
      <c r="D202" s="12" t="s">
        <v>262</v>
      </c>
      <c r="E202" s="39">
        <v>715757450274</v>
      </c>
      <c r="F202" s="13" t="s">
        <v>48</v>
      </c>
      <c r="G202" s="126" t="s">
        <v>72</v>
      </c>
      <c r="H202" s="219" t="s">
        <v>288</v>
      </c>
      <c r="I202" s="173"/>
      <c r="J202" s="173"/>
      <c r="K202" s="130">
        <v>30</v>
      </c>
      <c r="L202" s="272">
        <v>60</v>
      </c>
      <c r="M202" s="280">
        <v>24</v>
      </c>
      <c r="N202" s="32" t="str">
        <f t="shared" si="24"/>
        <v xml:space="preserve"> </v>
      </c>
      <c r="O202" s="32" t="s">
        <v>262</v>
      </c>
      <c r="P202" s="32">
        <f t="shared" si="28"/>
        <v>0</v>
      </c>
    </row>
    <row r="203" spans="1:16" s="32" customFormat="1" ht="17.25" customHeight="1">
      <c r="A203" s="35"/>
      <c r="B203" s="36">
        <f t="shared" si="29"/>
        <v>0</v>
      </c>
      <c r="C203" s="65" t="s">
        <v>17</v>
      </c>
      <c r="D203" s="12" t="s">
        <v>263</v>
      </c>
      <c r="E203" s="39">
        <v>715757457440</v>
      </c>
      <c r="F203" s="13" t="s">
        <v>45</v>
      </c>
      <c r="G203" s="126" t="s">
        <v>73</v>
      </c>
      <c r="H203" s="219" t="s">
        <v>288</v>
      </c>
      <c r="I203" s="173"/>
      <c r="J203" s="173"/>
      <c r="K203" s="130">
        <v>30</v>
      </c>
      <c r="L203" s="272">
        <v>60</v>
      </c>
      <c r="M203" s="280">
        <v>24</v>
      </c>
      <c r="N203" s="32" t="str">
        <f t="shared" si="24"/>
        <v xml:space="preserve"> </v>
      </c>
      <c r="O203" s="32" t="s">
        <v>263</v>
      </c>
      <c r="P203" s="32">
        <f t="shared" si="28"/>
        <v>0</v>
      </c>
    </row>
    <row r="204" spans="1:16" s="32" customFormat="1" ht="17.25" customHeight="1">
      <c r="A204" s="35"/>
      <c r="B204" s="36">
        <f t="shared" si="29"/>
        <v>0</v>
      </c>
      <c r="C204" s="65" t="s">
        <v>17</v>
      </c>
      <c r="D204" s="12" t="s">
        <v>264</v>
      </c>
      <c r="E204" s="39">
        <v>715757457457</v>
      </c>
      <c r="F204" s="13" t="s">
        <v>46</v>
      </c>
      <c r="G204" s="126" t="s">
        <v>74</v>
      </c>
      <c r="H204" s="172" t="s">
        <v>288</v>
      </c>
      <c r="I204" s="173"/>
      <c r="J204" s="173"/>
      <c r="K204" s="130">
        <v>30</v>
      </c>
      <c r="L204" s="272">
        <v>60</v>
      </c>
      <c r="M204" s="280">
        <v>24</v>
      </c>
      <c r="N204" s="32" t="str">
        <f t="shared" si="24"/>
        <v xml:space="preserve"> </v>
      </c>
      <c r="O204" s="32" t="s">
        <v>264</v>
      </c>
      <c r="P204" s="32">
        <f t="shared" si="28"/>
        <v>0</v>
      </c>
    </row>
    <row r="205" spans="1:16" s="32" customFormat="1" ht="17.25" customHeight="1">
      <c r="A205" s="35"/>
      <c r="B205" s="36">
        <f t="shared" si="29"/>
        <v>0</v>
      </c>
      <c r="C205" s="66" t="s">
        <v>17</v>
      </c>
      <c r="D205" s="16" t="s">
        <v>265</v>
      </c>
      <c r="E205" s="40">
        <v>715757457464</v>
      </c>
      <c r="F205" s="17" t="s">
        <v>47</v>
      </c>
      <c r="G205" s="127" t="s">
        <v>75</v>
      </c>
      <c r="H205" s="178" t="s">
        <v>288</v>
      </c>
      <c r="I205" s="171"/>
      <c r="J205" s="171"/>
      <c r="K205" s="130">
        <v>30</v>
      </c>
      <c r="L205" s="272">
        <v>60</v>
      </c>
      <c r="M205" s="281">
        <v>24</v>
      </c>
      <c r="N205" s="32" t="str">
        <f t="shared" ref="N205:N225" si="30">IF(A205&gt;0,1," ")</f>
        <v xml:space="preserve"> </v>
      </c>
      <c r="O205" s="32" t="s">
        <v>265</v>
      </c>
      <c r="P205" s="32">
        <f t="shared" si="28"/>
        <v>0</v>
      </c>
    </row>
    <row r="206" spans="1:16" s="32" customFormat="1" ht="17.25" customHeight="1">
      <c r="A206" s="35"/>
      <c r="B206" s="36">
        <f t="shared" si="29"/>
        <v>0</v>
      </c>
      <c r="C206" s="64" t="s">
        <v>17</v>
      </c>
      <c r="D206" s="8" t="s">
        <v>271</v>
      </c>
      <c r="E206" s="38">
        <v>715757457525</v>
      </c>
      <c r="F206" s="9" t="s">
        <v>70</v>
      </c>
      <c r="G206" s="128" t="s">
        <v>71</v>
      </c>
      <c r="H206" s="312" t="s">
        <v>289</v>
      </c>
      <c r="I206" s="313"/>
      <c r="J206" s="176"/>
      <c r="K206" s="129">
        <v>30</v>
      </c>
      <c r="L206" s="271">
        <v>60</v>
      </c>
      <c r="M206" s="279">
        <v>24</v>
      </c>
      <c r="N206" s="32" t="str">
        <f t="shared" si="30"/>
        <v xml:space="preserve"> </v>
      </c>
      <c r="O206" s="32" t="s">
        <v>271</v>
      </c>
      <c r="P206" s="32">
        <f t="shared" si="28"/>
        <v>0</v>
      </c>
    </row>
    <row r="207" spans="1:16" s="32" customFormat="1" ht="17.25" customHeight="1">
      <c r="A207" s="35"/>
      <c r="B207" s="36">
        <f t="shared" si="29"/>
        <v>0</v>
      </c>
      <c r="C207" s="65" t="s">
        <v>17</v>
      </c>
      <c r="D207" s="12" t="s">
        <v>272</v>
      </c>
      <c r="E207" s="39">
        <v>715757457532</v>
      </c>
      <c r="F207" s="13" t="s">
        <v>48</v>
      </c>
      <c r="G207" s="126" t="s">
        <v>72</v>
      </c>
      <c r="H207" s="333" t="s">
        <v>289</v>
      </c>
      <c r="I207" s="334"/>
      <c r="J207" s="173"/>
      <c r="K207" s="130">
        <v>30</v>
      </c>
      <c r="L207" s="272">
        <v>60</v>
      </c>
      <c r="M207" s="280">
        <v>24</v>
      </c>
      <c r="N207" s="32" t="str">
        <f t="shared" si="30"/>
        <v xml:space="preserve"> </v>
      </c>
      <c r="O207" s="32" t="s">
        <v>272</v>
      </c>
      <c r="P207" s="32">
        <f t="shared" si="28"/>
        <v>0</v>
      </c>
    </row>
    <row r="208" spans="1:16" s="32" customFormat="1" ht="17.25" customHeight="1">
      <c r="A208" s="35"/>
      <c r="B208" s="36">
        <f t="shared" si="29"/>
        <v>0</v>
      </c>
      <c r="C208" s="65" t="s">
        <v>17</v>
      </c>
      <c r="D208" s="12" t="s">
        <v>273</v>
      </c>
      <c r="E208" s="39">
        <v>715757457549</v>
      </c>
      <c r="F208" s="13" t="s">
        <v>45</v>
      </c>
      <c r="G208" s="126" t="s">
        <v>73</v>
      </c>
      <c r="H208" s="314" t="s">
        <v>289</v>
      </c>
      <c r="I208" s="315"/>
      <c r="J208" s="173"/>
      <c r="K208" s="130">
        <v>30</v>
      </c>
      <c r="L208" s="272">
        <v>60</v>
      </c>
      <c r="M208" s="280">
        <v>24</v>
      </c>
      <c r="N208" s="32" t="str">
        <f t="shared" si="30"/>
        <v xml:space="preserve"> </v>
      </c>
      <c r="O208" s="32" t="s">
        <v>273</v>
      </c>
      <c r="P208" s="32">
        <f t="shared" si="28"/>
        <v>0</v>
      </c>
    </row>
    <row r="209" spans="1:16" s="32" customFormat="1" ht="17.25" customHeight="1">
      <c r="A209" s="35"/>
      <c r="B209" s="36">
        <f t="shared" si="29"/>
        <v>0</v>
      </c>
      <c r="C209" s="65" t="s">
        <v>17</v>
      </c>
      <c r="D209" s="12" t="s">
        <v>274</v>
      </c>
      <c r="E209" s="39">
        <v>715757457556</v>
      </c>
      <c r="F209" s="13" t="s">
        <v>46</v>
      </c>
      <c r="G209" s="126" t="s">
        <v>74</v>
      </c>
      <c r="H209" s="320" t="s">
        <v>289</v>
      </c>
      <c r="I209" s="321"/>
      <c r="J209" s="173"/>
      <c r="K209" s="131">
        <v>30</v>
      </c>
      <c r="L209" s="274">
        <v>60</v>
      </c>
      <c r="M209" s="280">
        <v>24</v>
      </c>
      <c r="N209" s="32" t="str">
        <f t="shared" si="30"/>
        <v xml:space="preserve"> </v>
      </c>
      <c r="O209" s="32" t="s">
        <v>274</v>
      </c>
      <c r="P209" s="32">
        <f t="shared" si="28"/>
        <v>0</v>
      </c>
    </row>
    <row r="210" spans="1:16" s="32" customFormat="1" ht="17.25" customHeight="1">
      <c r="A210" s="35"/>
      <c r="B210" s="36">
        <f t="shared" si="29"/>
        <v>0</v>
      </c>
      <c r="C210" s="66" t="s">
        <v>17</v>
      </c>
      <c r="D210" s="16" t="s">
        <v>275</v>
      </c>
      <c r="E210" s="218">
        <v>715757457563</v>
      </c>
      <c r="F210" s="17" t="s">
        <v>47</v>
      </c>
      <c r="G210" s="127" t="s">
        <v>75</v>
      </c>
      <c r="H210" s="320" t="s">
        <v>289</v>
      </c>
      <c r="I210" s="321"/>
      <c r="J210" s="179"/>
      <c r="K210" s="132">
        <v>30</v>
      </c>
      <c r="L210" s="273">
        <v>60</v>
      </c>
      <c r="M210" s="281">
        <v>24</v>
      </c>
      <c r="N210" s="32" t="str">
        <f t="shared" si="30"/>
        <v xml:space="preserve"> </v>
      </c>
      <c r="O210" s="32" t="s">
        <v>275</v>
      </c>
      <c r="P210" s="32">
        <f t="shared" si="28"/>
        <v>0</v>
      </c>
    </row>
    <row r="211" spans="1:16" s="32" customFormat="1" ht="17.25" customHeight="1">
      <c r="A211" s="35"/>
      <c r="B211" s="36">
        <f t="shared" si="27"/>
        <v>0</v>
      </c>
      <c r="C211" s="64" t="s">
        <v>17</v>
      </c>
      <c r="D211" s="23" t="s">
        <v>266</v>
      </c>
      <c r="E211" s="43">
        <v>715757457471</v>
      </c>
      <c r="F211" s="24" t="s">
        <v>70</v>
      </c>
      <c r="G211" s="125" t="s">
        <v>71</v>
      </c>
      <c r="H211" s="175" t="s">
        <v>290</v>
      </c>
      <c r="I211" s="167"/>
      <c r="J211" s="167"/>
      <c r="K211" s="129">
        <v>30</v>
      </c>
      <c r="L211" s="271">
        <v>60</v>
      </c>
      <c r="M211" s="279">
        <v>24</v>
      </c>
      <c r="N211" s="32" t="str">
        <f t="shared" si="30"/>
        <v xml:space="preserve"> </v>
      </c>
      <c r="O211" s="32" t="s">
        <v>266</v>
      </c>
      <c r="P211" s="32">
        <f t="shared" si="28"/>
        <v>0</v>
      </c>
    </row>
    <row r="212" spans="1:16" s="32" customFormat="1" ht="17.25" customHeight="1">
      <c r="A212" s="35"/>
      <c r="B212" s="36">
        <f t="shared" si="27"/>
        <v>0</v>
      </c>
      <c r="C212" s="65" t="s">
        <v>17</v>
      </c>
      <c r="D212" s="12" t="s">
        <v>267</v>
      </c>
      <c r="E212" s="39">
        <v>715757457488</v>
      </c>
      <c r="F212" s="13" t="s">
        <v>48</v>
      </c>
      <c r="G212" s="126" t="s">
        <v>72</v>
      </c>
      <c r="H212" s="219" t="s">
        <v>290</v>
      </c>
      <c r="I212" s="173"/>
      <c r="J212" s="173"/>
      <c r="K212" s="130">
        <v>30</v>
      </c>
      <c r="L212" s="272">
        <v>60</v>
      </c>
      <c r="M212" s="280">
        <v>24</v>
      </c>
      <c r="N212" s="32" t="str">
        <f t="shared" si="30"/>
        <v xml:space="preserve"> </v>
      </c>
      <c r="O212" s="32" t="s">
        <v>267</v>
      </c>
      <c r="P212" s="32">
        <f t="shared" si="28"/>
        <v>0</v>
      </c>
    </row>
    <row r="213" spans="1:16" s="32" customFormat="1" ht="17.25" customHeight="1">
      <c r="A213" s="35"/>
      <c r="B213" s="36">
        <f t="shared" si="27"/>
        <v>0</v>
      </c>
      <c r="C213" s="65" t="s">
        <v>17</v>
      </c>
      <c r="D213" s="12" t="s">
        <v>268</v>
      </c>
      <c r="E213" s="39">
        <v>715757457495</v>
      </c>
      <c r="F213" s="13" t="s">
        <v>45</v>
      </c>
      <c r="G213" s="126" t="s">
        <v>73</v>
      </c>
      <c r="H213" s="172" t="s">
        <v>290</v>
      </c>
      <c r="I213" s="173"/>
      <c r="J213" s="173"/>
      <c r="K213" s="130">
        <v>30</v>
      </c>
      <c r="L213" s="272">
        <v>60</v>
      </c>
      <c r="M213" s="280">
        <v>24</v>
      </c>
      <c r="N213" s="32" t="str">
        <f t="shared" si="30"/>
        <v xml:space="preserve"> </v>
      </c>
      <c r="O213" s="32" t="s">
        <v>268</v>
      </c>
      <c r="P213" s="32">
        <f t="shared" si="28"/>
        <v>0</v>
      </c>
    </row>
    <row r="214" spans="1:16" s="32" customFormat="1" ht="17.25" customHeight="1">
      <c r="A214" s="35"/>
      <c r="B214" s="36">
        <f t="shared" si="27"/>
        <v>0</v>
      </c>
      <c r="C214" s="65" t="s">
        <v>17</v>
      </c>
      <c r="D214" s="12" t="s">
        <v>269</v>
      </c>
      <c r="E214" s="39">
        <v>715757457501</v>
      </c>
      <c r="F214" s="13" t="s">
        <v>46</v>
      </c>
      <c r="G214" s="126" t="s">
        <v>74</v>
      </c>
      <c r="H214" s="178" t="s">
        <v>290</v>
      </c>
      <c r="I214" s="173"/>
      <c r="J214" s="173"/>
      <c r="K214" s="130">
        <v>30</v>
      </c>
      <c r="L214" s="272">
        <v>60</v>
      </c>
      <c r="M214" s="280">
        <v>24</v>
      </c>
      <c r="N214" s="32" t="str">
        <f t="shared" si="30"/>
        <v xml:space="preserve"> </v>
      </c>
      <c r="O214" s="32" t="s">
        <v>269</v>
      </c>
      <c r="P214" s="32">
        <f t="shared" si="28"/>
        <v>0</v>
      </c>
    </row>
    <row r="215" spans="1:16" s="32" customFormat="1" ht="17.25" customHeight="1">
      <c r="A215" s="35"/>
      <c r="B215" s="36">
        <f t="shared" si="27"/>
        <v>0</v>
      </c>
      <c r="C215" s="66" t="s">
        <v>17</v>
      </c>
      <c r="D215" s="16" t="s">
        <v>270</v>
      </c>
      <c r="E215" s="40">
        <v>715757457518</v>
      </c>
      <c r="F215" s="17" t="s">
        <v>47</v>
      </c>
      <c r="G215" s="127" t="s">
        <v>75</v>
      </c>
      <c r="H215" s="174" t="s">
        <v>290</v>
      </c>
      <c r="I215" s="171"/>
      <c r="J215" s="171"/>
      <c r="K215" s="132">
        <v>30</v>
      </c>
      <c r="L215" s="273">
        <v>60</v>
      </c>
      <c r="M215" s="281">
        <v>24</v>
      </c>
      <c r="N215" s="32" t="str">
        <f t="shared" si="30"/>
        <v xml:space="preserve"> </v>
      </c>
      <c r="O215" s="32" t="s">
        <v>270</v>
      </c>
      <c r="P215" s="32">
        <f t="shared" si="28"/>
        <v>0</v>
      </c>
    </row>
    <row r="216" spans="1:16" s="99" customFormat="1" ht="23.25" customHeight="1">
      <c r="A216" s="342" t="s">
        <v>19</v>
      </c>
      <c r="B216" s="342"/>
      <c r="C216" s="342"/>
      <c r="D216" s="343"/>
      <c r="E216" s="343"/>
      <c r="F216" s="98"/>
      <c r="G216" s="98"/>
      <c r="H216" s="316"/>
      <c r="I216" s="326"/>
      <c r="J216" s="326"/>
      <c r="K216" s="100"/>
      <c r="L216" s="31"/>
      <c r="M216" s="31"/>
      <c r="N216" s="32">
        <f t="shared" si="30"/>
        <v>1</v>
      </c>
      <c r="O216" s="32"/>
      <c r="P216" s="32"/>
    </row>
    <row r="217" spans="1:16" ht="22.5" customHeight="1">
      <c r="A217" s="45" t="s">
        <v>50</v>
      </c>
      <c r="B217" s="45"/>
      <c r="C217" s="45"/>
      <c r="D217" s="45"/>
      <c r="E217" s="52"/>
      <c r="F217" s="327"/>
      <c r="G217" s="327"/>
      <c r="H217" s="133"/>
      <c r="I217" s="203"/>
      <c r="J217" s="203"/>
      <c r="K217" s="4"/>
      <c r="L217" s="29"/>
      <c r="M217" s="29"/>
      <c r="N217" s="32">
        <f t="shared" si="30"/>
        <v>1</v>
      </c>
    </row>
    <row r="218" spans="1:16" ht="17.25" customHeight="1">
      <c r="A218" s="35"/>
      <c r="B218" s="36">
        <f t="shared" ref="B218:B225" si="31">K218*A218</f>
        <v>0</v>
      </c>
      <c r="C218" s="54" t="s">
        <v>277</v>
      </c>
      <c r="D218" s="8" t="s">
        <v>278</v>
      </c>
      <c r="E218" s="38">
        <v>715757457846</v>
      </c>
      <c r="F218" s="9" t="s">
        <v>76</v>
      </c>
      <c r="G218" s="10" t="s">
        <v>77</v>
      </c>
      <c r="H218" s="328" t="s">
        <v>188</v>
      </c>
      <c r="I218" s="329"/>
      <c r="J218" s="170"/>
      <c r="K218" s="47">
        <v>30</v>
      </c>
      <c r="L218" s="269">
        <v>60</v>
      </c>
      <c r="M218" s="277">
        <v>24</v>
      </c>
      <c r="N218" s="32" t="str">
        <f t="shared" si="30"/>
        <v xml:space="preserve"> </v>
      </c>
      <c r="O218" t="s">
        <v>278</v>
      </c>
      <c r="P218">
        <f t="shared" ref="P218:P225" si="32">A218</f>
        <v>0</v>
      </c>
    </row>
    <row r="219" spans="1:16" ht="17.25" customHeight="1">
      <c r="A219" s="35"/>
      <c r="B219" s="36">
        <f t="shared" si="31"/>
        <v>0</v>
      </c>
      <c r="C219" s="55" t="s">
        <v>277</v>
      </c>
      <c r="D219" s="20" t="s">
        <v>279</v>
      </c>
      <c r="E219" s="41">
        <v>715757457839</v>
      </c>
      <c r="F219" s="21" t="s">
        <v>78</v>
      </c>
      <c r="G219" s="225" t="s">
        <v>287</v>
      </c>
      <c r="H219" s="310" t="s">
        <v>188</v>
      </c>
      <c r="I219" s="311"/>
      <c r="J219" s="169"/>
      <c r="K219" s="67">
        <v>30</v>
      </c>
      <c r="L219" s="270">
        <v>60</v>
      </c>
      <c r="M219" s="278">
        <v>24</v>
      </c>
      <c r="N219" s="32" t="str">
        <f t="shared" si="30"/>
        <v xml:space="preserve"> </v>
      </c>
      <c r="O219" t="s">
        <v>279</v>
      </c>
      <c r="P219">
        <f t="shared" si="32"/>
        <v>0</v>
      </c>
    </row>
    <row r="220" spans="1:16" ht="17.25" customHeight="1">
      <c r="A220" s="35"/>
      <c r="B220" s="36">
        <f>K220*A220</f>
        <v>0</v>
      </c>
      <c r="C220" s="54" t="s">
        <v>277</v>
      </c>
      <c r="D220" s="221" t="s">
        <v>284</v>
      </c>
      <c r="E220" s="222">
        <v>715757453671</v>
      </c>
      <c r="F220" s="28" t="s">
        <v>76</v>
      </c>
      <c r="G220" s="10" t="s">
        <v>77</v>
      </c>
      <c r="H220" s="177" t="s">
        <v>81</v>
      </c>
      <c r="I220" s="170"/>
      <c r="J220" s="170"/>
      <c r="K220" s="11">
        <v>30</v>
      </c>
      <c r="L220" s="266">
        <v>60</v>
      </c>
      <c r="M220" s="277">
        <v>24</v>
      </c>
      <c r="N220" s="32" t="str">
        <f t="shared" si="30"/>
        <v xml:space="preserve"> </v>
      </c>
      <c r="O220" t="s">
        <v>284</v>
      </c>
      <c r="P220">
        <f>A220</f>
        <v>0</v>
      </c>
    </row>
    <row r="221" spans="1:16" ht="17.25" customHeight="1">
      <c r="A221" s="35"/>
      <c r="B221" s="36">
        <f>K221*A221</f>
        <v>0</v>
      </c>
      <c r="C221" s="165" t="s">
        <v>277</v>
      </c>
      <c r="D221" s="16" t="s">
        <v>285</v>
      </c>
      <c r="E221" s="40">
        <v>715757453688</v>
      </c>
      <c r="F221" s="44" t="s">
        <v>78</v>
      </c>
      <c r="G221" s="224" t="s">
        <v>287</v>
      </c>
      <c r="H221" s="174" t="s">
        <v>81</v>
      </c>
      <c r="I221" s="169"/>
      <c r="J221" s="169"/>
      <c r="K221" s="19">
        <v>30</v>
      </c>
      <c r="L221" s="267">
        <v>60</v>
      </c>
      <c r="M221" s="278">
        <v>24</v>
      </c>
      <c r="N221" s="32" t="str">
        <f t="shared" si="30"/>
        <v xml:space="preserve"> </v>
      </c>
      <c r="O221" t="s">
        <v>285</v>
      </c>
      <c r="P221">
        <f>A221</f>
        <v>0</v>
      </c>
    </row>
    <row r="222" spans="1:16" ht="17.25" customHeight="1">
      <c r="A222" s="35"/>
      <c r="B222" s="36">
        <f>K222*A222</f>
        <v>0</v>
      </c>
      <c r="C222" s="54" t="s">
        <v>277</v>
      </c>
      <c r="D222" s="23" t="s">
        <v>282</v>
      </c>
      <c r="E222" s="43">
        <v>715757457853</v>
      </c>
      <c r="F222" s="24" t="s">
        <v>76</v>
      </c>
      <c r="G222" s="48" t="s">
        <v>77</v>
      </c>
      <c r="H222" s="177" t="s">
        <v>108</v>
      </c>
      <c r="I222" s="170"/>
      <c r="J222" s="170"/>
      <c r="K222" s="46">
        <v>30</v>
      </c>
      <c r="L222" s="268">
        <v>60</v>
      </c>
      <c r="M222" s="277">
        <v>24</v>
      </c>
      <c r="N222" s="32" t="str">
        <f t="shared" si="30"/>
        <v xml:space="preserve"> </v>
      </c>
      <c r="O222" t="s">
        <v>282</v>
      </c>
      <c r="P222">
        <f>A222</f>
        <v>0</v>
      </c>
    </row>
    <row r="223" spans="1:16" ht="17.25" customHeight="1">
      <c r="A223" s="35"/>
      <c r="B223" s="36">
        <f>K223*A223</f>
        <v>0</v>
      </c>
      <c r="C223" s="55" t="s">
        <v>277</v>
      </c>
      <c r="D223" s="16" t="s">
        <v>283</v>
      </c>
      <c r="E223" s="40">
        <v>715757457860</v>
      </c>
      <c r="F223" s="44" t="s">
        <v>78</v>
      </c>
      <c r="G223" s="224" t="s">
        <v>287</v>
      </c>
      <c r="H223" s="174" t="s">
        <v>108</v>
      </c>
      <c r="I223" s="169"/>
      <c r="J223" s="169"/>
      <c r="K223" s="19">
        <v>30</v>
      </c>
      <c r="L223" s="267">
        <v>60</v>
      </c>
      <c r="M223" s="278">
        <v>24</v>
      </c>
      <c r="N223" s="32" t="str">
        <f t="shared" si="30"/>
        <v xml:space="preserve"> </v>
      </c>
      <c r="O223" t="s">
        <v>283</v>
      </c>
      <c r="P223">
        <f>A223</f>
        <v>0</v>
      </c>
    </row>
    <row r="224" spans="1:16" ht="17.25" customHeight="1">
      <c r="A224" s="35"/>
      <c r="B224" s="36">
        <f t="shared" si="31"/>
        <v>0</v>
      </c>
      <c r="C224" s="54" t="s">
        <v>277</v>
      </c>
      <c r="D224" s="8" t="s">
        <v>280</v>
      </c>
      <c r="E224" s="38">
        <v>715757453657</v>
      </c>
      <c r="F224" s="9" t="s">
        <v>76</v>
      </c>
      <c r="G224" s="10" t="s">
        <v>77</v>
      </c>
      <c r="H224" s="177" t="s">
        <v>276</v>
      </c>
      <c r="I224" s="170"/>
      <c r="J224" s="170"/>
      <c r="K224" s="11">
        <v>30</v>
      </c>
      <c r="L224" s="266">
        <v>60</v>
      </c>
      <c r="M224" s="277">
        <v>24</v>
      </c>
      <c r="N224" s="32" t="str">
        <f t="shared" si="30"/>
        <v xml:space="preserve"> </v>
      </c>
      <c r="O224" t="s">
        <v>280</v>
      </c>
      <c r="P224">
        <f t="shared" si="32"/>
        <v>0</v>
      </c>
    </row>
    <row r="225" spans="1:16" ht="17.25" customHeight="1">
      <c r="A225" s="35"/>
      <c r="B225" s="36">
        <f t="shared" si="31"/>
        <v>0</v>
      </c>
      <c r="C225" s="165" t="s">
        <v>277</v>
      </c>
      <c r="D225" s="16" t="s">
        <v>281</v>
      </c>
      <c r="E225" s="40">
        <v>715757453664</v>
      </c>
      <c r="F225" s="44" t="s">
        <v>78</v>
      </c>
      <c r="G225" s="223" t="s">
        <v>287</v>
      </c>
      <c r="H225" s="174" t="s">
        <v>276</v>
      </c>
      <c r="I225" s="169"/>
      <c r="J225" s="169"/>
      <c r="K225" s="19">
        <v>30</v>
      </c>
      <c r="L225" s="267">
        <v>60</v>
      </c>
      <c r="M225" s="278">
        <v>24</v>
      </c>
      <c r="N225" s="32" t="str">
        <f t="shared" si="30"/>
        <v xml:space="preserve"> </v>
      </c>
      <c r="O225" t="s">
        <v>281</v>
      </c>
      <c r="P225">
        <f t="shared" si="32"/>
        <v>0</v>
      </c>
    </row>
    <row r="226" spans="1:16" ht="23.25">
      <c r="A226" s="34" t="s">
        <v>21</v>
      </c>
      <c r="C226" s="96">
        <f>SUM(A20:A225)</f>
        <v>0</v>
      </c>
      <c r="N226" s="32">
        <f t="shared" ref="N226:N227" si="33">IF(A226&gt;0,1," ")</f>
        <v>1</v>
      </c>
    </row>
    <row r="227" spans="1:16" ht="23.25">
      <c r="A227" s="34" t="s">
        <v>20</v>
      </c>
      <c r="C227" s="97">
        <f>SUM(B20:B225)</f>
        <v>0</v>
      </c>
      <c r="N227" s="32">
        <f t="shared" si="33"/>
        <v>1</v>
      </c>
    </row>
  </sheetData>
  <sheetProtection selectLockedCells="1"/>
  <autoFilter ref="N2:N227"/>
  <mergeCells count="77">
    <mergeCell ref="F75:G75"/>
    <mergeCell ref="F137:G137"/>
    <mergeCell ref="F95:G95"/>
    <mergeCell ref="H39:I39"/>
    <mergeCell ref="H40:I40"/>
    <mergeCell ref="A86:E86"/>
    <mergeCell ref="F87:G87"/>
    <mergeCell ref="A158:E158"/>
    <mergeCell ref="H67:I67"/>
    <mergeCell ref="H68:I68"/>
    <mergeCell ref="J14:L14"/>
    <mergeCell ref="J15:L15"/>
    <mergeCell ref="H125:I125"/>
    <mergeCell ref="H126:I126"/>
    <mergeCell ref="H122:I122"/>
    <mergeCell ref="H123:I123"/>
    <mergeCell ref="H124:I124"/>
    <mergeCell ref="F150:G150"/>
    <mergeCell ref="F55:G55"/>
    <mergeCell ref="F111:G111"/>
    <mergeCell ref="A17:E17"/>
    <mergeCell ref="F42:G42"/>
    <mergeCell ref="F18:G18"/>
    <mergeCell ref="C7:E7"/>
    <mergeCell ref="B13:E13"/>
    <mergeCell ref="C8:E8"/>
    <mergeCell ref="F7:G7"/>
    <mergeCell ref="B12:C12"/>
    <mergeCell ref="A9:E10"/>
    <mergeCell ref="B15:E15"/>
    <mergeCell ref="F14:G14"/>
    <mergeCell ref="F10:G10"/>
    <mergeCell ref="G12:H12"/>
    <mergeCell ref="B14:E14"/>
    <mergeCell ref="B11:C11"/>
    <mergeCell ref="F15:G15"/>
    <mergeCell ref="D12:E12"/>
    <mergeCell ref="A216:E216"/>
    <mergeCell ref="F159:G159"/>
    <mergeCell ref="F4:L4"/>
    <mergeCell ref="F5:G5"/>
    <mergeCell ref="D2:E5"/>
    <mergeCell ref="G11:H11"/>
    <mergeCell ref="F3:L3"/>
    <mergeCell ref="F2:J2"/>
    <mergeCell ref="K5:L5"/>
    <mergeCell ref="H7:L7"/>
    <mergeCell ref="I5:J5"/>
    <mergeCell ref="C6:E6"/>
    <mergeCell ref="K9:L9"/>
    <mergeCell ref="K11:L11"/>
    <mergeCell ref="I6:L6"/>
    <mergeCell ref="K8:L8"/>
    <mergeCell ref="F6:H6"/>
    <mergeCell ref="F185:G185"/>
    <mergeCell ref="H216:J216"/>
    <mergeCell ref="F217:G217"/>
    <mergeCell ref="H218:I218"/>
    <mergeCell ref="H41:I41"/>
    <mergeCell ref="H66:I66"/>
    <mergeCell ref="J10:L10"/>
    <mergeCell ref="F8:G8"/>
    <mergeCell ref="H159:J159"/>
    <mergeCell ref="H207:I207"/>
    <mergeCell ref="H208:I208"/>
    <mergeCell ref="H127:I127"/>
    <mergeCell ref="H141:I141"/>
    <mergeCell ref="H142:I142"/>
    <mergeCell ref="H143:I143"/>
    <mergeCell ref="H219:I219"/>
    <mergeCell ref="H30:I30"/>
    <mergeCell ref="H31:I31"/>
    <mergeCell ref="H32:I32"/>
    <mergeCell ref="H185:J185"/>
    <mergeCell ref="H209:I209"/>
    <mergeCell ref="H210:I210"/>
    <mergeCell ref="H206:I206"/>
  </mergeCells>
  <phoneticPr fontId="7" type="noConversion"/>
  <printOptions horizontalCentered="1"/>
  <pageMargins left="0" right="0" top="0.15" bottom="0" header="0.1" footer="0"/>
  <pageSetup scale="46" fitToHeight="9" orientation="portrait" r:id="rId1"/>
  <headerFooter alignWithMargins="0">
    <oddHeader>&amp;R&amp;"CityBQ-Bold,Regular"&amp;12PAGE &amp;P</oddHeader>
    <oddFooter>&amp;R&amp;7
© COPYRIGHT 2014 SMITH OPTICS, INC.</oddFooter>
  </headerFooter>
  <rowBreaks count="2" manualBreakCount="2">
    <brk id="85" max="12" man="1"/>
    <brk id="1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2014_15 Helmet Order Form</vt:lpstr>
      <vt:lpstr>'2014_15 Helmet Order Form'!Print_Area</vt:lpstr>
      <vt:lpstr>'2014_15 Helmet Order Form'!Print_Titles</vt:lpstr>
    </vt:vector>
  </TitlesOfParts>
  <Company>Smith Sport Optics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Flandro</dc:creator>
  <cp:lastModifiedBy>Nick Harman</cp:lastModifiedBy>
  <cp:lastPrinted>2013-12-17T00:38:49Z</cp:lastPrinted>
  <dcterms:created xsi:type="dcterms:W3CDTF">2004-11-26T22:23:44Z</dcterms:created>
  <dcterms:modified xsi:type="dcterms:W3CDTF">2013-12-17T00:38:54Z</dcterms:modified>
</cp:coreProperties>
</file>