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ylerlockard/Desktop/SSL HARDGOODS/SSL 2017.18/2017.18 HG SUPPLIERS/SNOWBOARD/FLOW/"/>
    </mc:Choice>
  </mc:AlternateContent>
  <bookViews>
    <workbookView xWindow="4020" yWindow="1800" windowWidth="28800" windowHeight="16720" tabRatio="500"/>
  </bookViews>
  <sheets>
    <sheet name="Price List by Mode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Order1" hidden="1">255</definedName>
    <definedName name="AS2DocOpenMode" hidden="1">"AS2DocumentEdit"</definedName>
    <definedName name="AS2NamedRange" hidden="1">2</definedName>
    <definedName name="CELLNOTE0" localSheetId="0">#REF!</definedName>
    <definedName name="CELLNOTE0">#REF!</definedName>
    <definedName name="CELLNOTE1" localSheetId="0">#REF!</definedName>
    <definedName name="CELLNOTE1">#REF!</definedName>
    <definedName name="CELLNOTE2" localSheetId="0">#REF!</definedName>
    <definedName name="CELLNOTE2">#REF!</definedName>
    <definedName name="CELLNOTE3" localSheetId="0">#REF!</definedName>
    <definedName name="CELLNOTE3">#REF!</definedName>
    <definedName name="cellnote5" localSheetId="0">#REF!</definedName>
    <definedName name="cellnote5">#REF!</definedName>
    <definedName name="conflict?" localSheetId="0" hidden="1">{#N/A,#N/A,FALSE,"Aging Summary";#N/A,#N/A,FALSE,"Ratio Analysis";#N/A,#N/A,FALSE,"Test 120 Day Accts";#N/A,#N/A,FALSE,"Tickmarks"}</definedName>
    <definedName name="conflict?" hidden="1">{#N/A,#N/A,FALSE,"Aging Summary";#N/A,#N/A,FALSE,"Ratio Analysis";#N/A,#N/A,FALSE,"Test 120 Day Accts";#N/A,#N/A,FALSE,"Tickmarks"}</definedName>
    <definedName name="custsaeldb" localSheetId="0">'[1]Customer database'!$A$4:$L$230</definedName>
    <definedName name="custsaeldb">'[2]Customer database'!$A$4:$L$230</definedName>
    <definedName name="DIV_MOV" localSheetId="0">#REF!</definedName>
    <definedName name="DIV_MOV">#REF!</definedName>
    <definedName name="FINANCE_COST_RE" localSheetId="0">'[3]2003 FIN COST TO DIV'!#REF!</definedName>
    <definedName name="FINANCE_COST_RE">'[4]2003 FIN COST TO DIV'!#REF!</definedName>
    <definedName name="JAN" localSheetId="0">'[3]2003 ADM CAL TO DIV'!#REF!</definedName>
    <definedName name="JAN">'[4]2003 ADM CAL TO DIV'!#REF!</definedName>
    <definedName name="_xlnm.Print_Area" localSheetId="0">#REF!</definedName>
    <definedName name="_xlnm.Print_Area">#REF!</definedName>
    <definedName name="_xlnm.Print_Titles" localSheetId="0">'Price List by Model'!$1:$6</definedName>
    <definedName name="RB" localSheetId="0">#REF!</definedName>
    <definedName name="RB">#REF!</definedName>
    <definedName name="Ref_1" localSheetId="0">#REF!</definedName>
    <definedName name="Ref_1">#REF!</definedName>
    <definedName name="SA_Detail_download" localSheetId="0">#REF!</definedName>
    <definedName name="SA_Detail_download">#REF!</definedName>
    <definedName name="TBnames" localSheetId="0">[5]TBNAMES!$B$15:$Z$503</definedName>
    <definedName name="TBnames">[6]TBNAMES!$B$15:$Z$503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1" l="1"/>
  <c r="F80" i="1"/>
  <c r="E80" i="1"/>
  <c r="D80" i="1"/>
  <c r="G79" i="1"/>
  <c r="F79" i="1"/>
  <c r="E79" i="1"/>
  <c r="B79" i="1"/>
  <c r="D79" i="1"/>
  <c r="G64" i="1"/>
  <c r="F64" i="1"/>
  <c r="E64" i="1"/>
  <c r="D64" i="1"/>
  <c r="G63" i="1"/>
  <c r="F63" i="1"/>
  <c r="E63" i="1"/>
  <c r="D63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47" i="1"/>
  <c r="F47" i="1"/>
  <c r="E47" i="1"/>
  <c r="D47" i="1"/>
  <c r="G46" i="1"/>
  <c r="F46" i="1"/>
  <c r="E46" i="1"/>
  <c r="D46" i="1"/>
  <c r="G44" i="1"/>
  <c r="F44" i="1"/>
  <c r="E44" i="1"/>
  <c r="D44" i="1"/>
  <c r="G43" i="1"/>
  <c r="F43" i="1"/>
  <c r="E43" i="1"/>
  <c r="D43" i="1"/>
  <c r="G42" i="1"/>
  <c r="F42" i="1"/>
  <c r="E42" i="1"/>
  <c r="D42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</calcChain>
</file>

<file path=xl/sharedStrings.xml><?xml version="1.0" encoding="utf-8"?>
<sst xmlns="http://schemas.openxmlformats.org/spreadsheetml/2006/main" count="81" uniqueCount="72">
  <si>
    <r>
      <t>17</t>
    </r>
    <r>
      <rPr>
        <sz val="18"/>
        <rFont val="Calibri"/>
        <family val="2"/>
      </rPr>
      <t>-18</t>
    </r>
    <r>
      <rPr>
        <sz val="18"/>
        <rFont val="Calibri"/>
        <family val="2"/>
      </rPr>
      <t xml:space="preserve"> US Price List</t>
    </r>
    <phoneticPr fontId="3" type="noConversion"/>
  </si>
  <si>
    <t xml:space="preserve">* Please note Minimum Advertised Price.  Violation of our MAP policy may result in </t>
  </si>
  <si>
    <t>revocation of your Flow dealership.  See Terms and Conditions for full MAP policy.</t>
  </si>
  <si>
    <t>Minimum Advertised Price</t>
  </si>
  <si>
    <t>Model</t>
  </si>
  <si>
    <t xml:space="preserve">Wholesale </t>
  </si>
  <si>
    <t>Retail</t>
  </si>
  <si>
    <t>Base Margin</t>
  </si>
  <si>
    <r>
      <t>Prior to 2/1/1</t>
    </r>
    <r>
      <rPr>
        <sz val="10"/>
        <rFont val="Calibri"/>
        <family val="2"/>
      </rPr>
      <t>8</t>
    </r>
    <phoneticPr fontId="3" type="noConversion"/>
  </si>
  <si>
    <r>
      <t>2/1/17 to 2/28/1</t>
    </r>
    <r>
      <rPr>
        <sz val="10"/>
        <rFont val="Calibri"/>
        <family val="2"/>
      </rPr>
      <t>8</t>
    </r>
    <phoneticPr fontId="3" type="noConversion"/>
  </si>
  <si>
    <r>
      <t>After 3/1/1</t>
    </r>
    <r>
      <rPr>
        <sz val="10"/>
        <rFont val="Calibri"/>
        <family val="2"/>
      </rPr>
      <t>8</t>
    </r>
    <phoneticPr fontId="3" type="noConversion"/>
  </si>
  <si>
    <t>Boards</t>
  </si>
  <si>
    <t>Men's</t>
  </si>
  <si>
    <t>Rush</t>
  </si>
  <si>
    <t>Blackout</t>
  </si>
  <si>
    <t xml:space="preserve">Whiteout </t>
  </si>
  <si>
    <t>Drifter</t>
  </si>
  <si>
    <t>Chill</t>
  </si>
  <si>
    <t>Era</t>
  </si>
  <si>
    <t>Enigma</t>
    <phoneticPr fontId="3" type="noConversion"/>
  </si>
  <si>
    <t>Stout</t>
    <phoneticPr fontId="3" type="noConversion"/>
  </si>
  <si>
    <t>Verve</t>
  </si>
  <si>
    <t>Merc Blk or Merc Wht</t>
  </si>
  <si>
    <t>Viper</t>
  </si>
  <si>
    <t>Women's</t>
  </si>
  <si>
    <t>Bella</t>
  </si>
  <si>
    <t>Jewel</t>
  </si>
  <si>
    <t>Velvet</t>
  </si>
  <si>
    <t>Venus Blk or Venus Wht</t>
  </si>
  <si>
    <t>Silhouette</t>
  </si>
  <si>
    <t>Youth</t>
  </si>
  <si>
    <t>Micron Chill</t>
  </si>
  <si>
    <t>Micron Verve</t>
  </si>
  <si>
    <t>Micron Velvet</t>
  </si>
  <si>
    <t>Micron Mini 80, 90</t>
  </si>
  <si>
    <t>Micron Mini 100,110,120</t>
  </si>
  <si>
    <t>Micron Snowday</t>
  </si>
  <si>
    <t>Boots</t>
  </si>
  <si>
    <t>Talon Focus</t>
  </si>
  <si>
    <t>Helios Focus</t>
  </si>
  <si>
    <t>Tracer Heelock Coiler</t>
  </si>
  <si>
    <t>Aero Coiler</t>
  </si>
  <si>
    <t>Ranger Boa</t>
  </si>
  <si>
    <t>Lunar Hybrid Coiler</t>
  </si>
  <si>
    <t>Onyx Coiler</t>
  </si>
  <si>
    <t>Maya Boa</t>
  </si>
  <si>
    <t>Micron Boa</t>
  </si>
  <si>
    <t>Mini Micron</t>
  </si>
  <si>
    <t>Bindings</t>
  </si>
  <si>
    <t>NX2-GT / NX2-GT Hybrid</t>
  </si>
  <si>
    <t>NX2 / NX2 Hybrid</t>
  </si>
  <si>
    <t>Fuse-GT / Fuse-GT Hybrid</t>
  </si>
  <si>
    <t>Fuse / Fuse Hybrid</t>
  </si>
  <si>
    <t>Five / Five Hybrid</t>
  </si>
  <si>
    <t>Alpha</t>
  </si>
  <si>
    <t>Omni</t>
  </si>
  <si>
    <t>Juno / Juno Hybrid</t>
  </si>
  <si>
    <t>Minx / Minx Hybrid</t>
  </si>
  <si>
    <t>Haylo</t>
  </si>
  <si>
    <t>Youth Micron</t>
  </si>
  <si>
    <t>Micron</t>
  </si>
  <si>
    <t>Rental</t>
  </si>
  <si>
    <t>Rhythm Rental</t>
  </si>
  <si>
    <t>Junior Rhythm Rental</t>
  </si>
  <si>
    <t>ANSR Rental - Boa</t>
  </si>
  <si>
    <t>The ANSR Rental - Lace</t>
  </si>
  <si>
    <t>ANSR Rental Jr - Boa</t>
  </si>
  <si>
    <t>Evolve with PI Technology</t>
  </si>
  <si>
    <t>Evolve 2-Strap with PI Technology</t>
  </si>
  <si>
    <t xml:space="preserve"> Accessories </t>
    <phoneticPr fontId="3" type="noConversion"/>
  </si>
  <si>
    <t>Channel Disc F, H, M - Plastic</t>
  </si>
  <si>
    <t>SnowDay Reel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</si>
</sst>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name val="Verdana"/>
    </font>
    <font>
      <sz val="12"/>
      <name val="Calibri"/>
      <family val="2"/>
    </font>
    <font>
      <sz val="10"/>
      <name val="Arial"/>
      <family val="2"/>
    </font>
    <font>
      <sz val="8"/>
      <name val="Verdana"/>
    </font>
    <font>
      <sz val="10"/>
      <name val="Calibri"/>
      <family val="2"/>
    </font>
    <font>
      <sz val="18"/>
      <name val="Calibri"/>
      <family val="2"/>
    </font>
    <font>
      <b/>
      <i/>
      <sz val="11"/>
      <name val="Calibri"/>
      <family val="2"/>
    </font>
    <font>
      <sz val="11"/>
      <name val="Calibri"/>
    </font>
    <font>
      <b/>
      <i/>
      <sz val="16"/>
      <name val="Calibri"/>
      <family val="2"/>
    </font>
    <font>
      <i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1" applyFont="1"/>
    <xf numFmtId="44" fontId="1" fillId="0" borderId="0" xfId="2" applyFont="1"/>
    <xf numFmtId="9" fontId="1" fillId="0" borderId="0" xfId="1" applyNumberFormat="1" applyFont="1"/>
    <xf numFmtId="0" fontId="4" fillId="0" borderId="0" xfId="1" applyFont="1"/>
    <xf numFmtId="9" fontId="5" fillId="0" borderId="0" xfId="3" applyFont="1" applyAlignment="1">
      <alignment horizontal="right" indent="1"/>
    </xf>
    <xf numFmtId="9" fontId="1" fillId="0" borderId="0" xfId="3" applyNumberFormat="1" applyFont="1" applyAlignment="1">
      <alignment horizontal="center"/>
    </xf>
    <xf numFmtId="0" fontId="6" fillId="0" borderId="0" xfId="1" applyFont="1" applyAlignment="1">
      <alignment horizontal="right" indent="1"/>
    </xf>
    <xf numFmtId="0" fontId="7" fillId="0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Continuous"/>
    </xf>
    <xf numFmtId="0" fontId="4" fillId="0" borderId="0" xfId="1" applyFont="1" applyAlignment="1">
      <alignment horizontal="center"/>
    </xf>
    <xf numFmtId="44" fontId="4" fillId="0" borderId="0" xfId="2" applyFont="1" applyAlignment="1">
      <alignment horizontal="center"/>
    </xf>
    <xf numFmtId="9" fontId="4" fillId="0" borderId="0" xfId="3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8" fillId="2" borderId="0" xfId="1" applyFont="1" applyFill="1" applyBorder="1" applyAlignment="1"/>
    <xf numFmtId="0" fontId="9" fillId="2" borderId="0" xfId="1" applyFont="1" applyFill="1" applyBorder="1" applyAlignment="1"/>
    <xf numFmtId="0" fontId="10" fillId="2" borderId="0" xfId="1" applyFont="1" applyFill="1"/>
    <xf numFmtId="0" fontId="10" fillId="0" borderId="0" xfId="1" applyFont="1"/>
    <xf numFmtId="0" fontId="11" fillId="0" borderId="0" xfId="1" applyFont="1" applyAlignment="1">
      <alignment horizontal="left"/>
    </xf>
    <xf numFmtId="44" fontId="7" fillId="0" borderId="0" xfId="2" applyFont="1" applyAlignment="1">
      <alignment horizontal="center"/>
    </xf>
    <xf numFmtId="9" fontId="7" fillId="0" borderId="0" xfId="3" applyNumberFormat="1" applyFont="1" applyAlignment="1">
      <alignment horizontal="center"/>
    </xf>
    <xf numFmtId="0" fontId="7" fillId="0" borderId="0" xfId="1" applyFont="1"/>
    <xf numFmtId="0" fontId="7" fillId="0" borderId="1" xfId="1" applyFont="1" applyBorder="1"/>
    <xf numFmtId="44" fontId="7" fillId="0" borderId="1" xfId="2" applyFont="1" applyBorder="1"/>
    <xf numFmtId="9" fontId="7" fillId="0" borderId="1" xfId="3" applyNumberFormat="1" applyFont="1" applyBorder="1" applyAlignment="1">
      <alignment horizontal="center"/>
    </xf>
    <xf numFmtId="44" fontId="7" fillId="0" borderId="0" xfId="1" applyNumberFormat="1" applyFont="1"/>
    <xf numFmtId="0" fontId="7" fillId="0" borderId="2" xfId="1" applyFont="1" applyBorder="1"/>
    <xf numFmtId="9" fontId="7" fillId="0" borderId="2" xfId="3" applyNumberFormat="1" applyFont="1" applyBorder="1" applyAlignment="1">
      <alignment horizontal="center"/>
    </xf>
    <xf numFmtId="0" fontId="11" fillId="0" borderId="0" xfId="1" applyFont="1" applyFill="1" applyBorder="1"/>
    <xf numFmtId="44" fontId="7" fillId="0" borderId="0" xfId="2" applyFont="1" applyFill="1" applyBorder="1"/>
    <xf numFmtId="9" fontId="7" fillId="0" borderId="0" xfId="3" applyNumberFormat="1" applyFont="1" applyFill="1" applyBorder="1" applyAlignment="1">
      <alignment horizontal="center"/>
    </xf>
    <xf numFmtId="0" fontId="11" fillId="0" borderId="0" xfId="1" applyFont="1" applyBorder="1"/>
    <xf numFmtId="44" fontId="7" fillId="0" borderId="0" xfId="2" applyFont="1" applyBorder="1"/>
    <xf numFmtId="9" fontId="7" fillId="0" borderId="0" xfId="3" applyNumberFormat="1" applyFont="1" applyBorder="1" applyAlignment="1">
      <alignment horizontal="center"/>
    </xf>
    <xf numFmtId="0" fontId="7" fillId="0" borderId="3" xfId="1" applyFont="1" applyBorder="1"/>
    <xf numFmtId="44" fontId="7" fillId="0" borderId="3" xfId="2" applyFont="1" applyBorder="1"/>
    <xf numFmtId="9" fontId="7" fillId="0" borderId="3" xfId="3" applyNumberFormat="1" applyFont="1" applyBorder="1" applyAlignment="1">
      <alignment horizontal="center"/>
    </xf>
    <xf numFmtId="44" fontId="7" fillId="0" borderId="0" xfId="2" applyFont="1"/>
    <xf numFmtId="0" fontId="7" fillId="0" borderId="0" xfId="1" applyFont="1" applyAlignment="1">
      <alignment horizontal="center"/>
    </xf>
    <xf numFmtId="9" fontId="7" fillId="0" borderId="0" xfId="1" applyNumberFormat="1" applyFont="1" applyAlignment="1">
      <alignment horizontal="center"/>
    </xf>
    <xf numFmtId="0" fontId="7" fillId="0" borderId="1" xfId="1" applyFont="1" applyBorder="1" applyAlignment="1">
      <alignment vertical="center"/>
    </xf>
    <xf numFmtId="44" fontId="7" fillId="0" borderId="1" xfId="2" applyFont="1" applyBorder="1" applyAlignment="1">
      <alignment vertical="center"/>
    </xf>
    <xf numFmtId="9" fontId="7" fillId="0" borderId="1" xfId="3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44" fontId="7" fillId="0" borderId="0" xfId="2" applyFont="1" applyAlignment="1">
      <alignment vertical="center"/>
    </xf>
    <xf numFmtId="9" fontId="7" fillId="0" borderId="0" xfId="3" applyNumberFormat="1" applyFont="1" applyAlignment="1">
      <alignment horizontal="center" vertical="center"/>
    </xf>
    <xf numFmtId="0" fontId="8" fillId="2" borderId="0" xfId="1" applyFont="1" applyFill="1"/>
    <xf numFmtId="0" fontId="8" fillId="0" borderId="0" xfId="1" applyFont="1"/>
    <xf numFmtId="0" fontId="11" fillId="0" borderId="0" xfId="1" applyFont="1"/>
    <xf numFmtId="0" fontId="12" fillId="2" borderId="0" xfId="1" applyFont="1" applyFill="1"/>
    <xf numFmtId="0" fontId="6" fillId="0" borderId="0" xfId="1" applyFont="1" applyAlignment="1">
      <alignment horizontal="left" indent="3"/>
    </xf>
    <xf numFmtId="0" fontId="12" fillId="0" borderId="0" xfId="1" applyFont="1"/>
    <xf numFmtId="44" fontId="7" fillId="0" borderId="5" xfId="2" applyFont="1" applyBorder="1"/>
    <xf numFmtId="44" fontId="7" fillId="2" borderId="4" xfId="2" applyFont="1" applyFill="1" applyBorder="1" applyAlignment="1"/>
    <xf numFmtId="44" fontId="7" fillId="2" borderId="6" xfId="2" applyFont="1" applyFill="1" applyBorder="1" applyAlignment="1"/>
    <xf numFmtId="0" fontId="7" fillId="2" borderId="6" xfId="1" applyFont="1" applyFill="1" applyBorder="1"/>
    <xf numFmtId="0" fontId="7" fillId="2" borderId="7" xfId="1" applyFont="1" applyFill="1" applyBorder="1"/>
    <xf numFmtId="44" fontId="7" fillId="2" borderId="8" xfId="2" applyFont="1" applyFill="1" applyBorder="1" applyAlignment="1"/>
    <xf numFmtId="44" fontId="7" fillId="2" borderId="9" xfId="2" applyFont="1" applyFill="1" applyBorder="1" applyAlignment="1"/>
    <xf numFmtId="0" fontId="7" fillId="2" borderId="9" xfId="1" applyFont="1" applyFill="1" applyBorder="1"/>
    <xf numFmtId="0" fontId="7" fillId="2" borderId="10" xfId="1" applyFont="1" applyFill="1" applyBorder="1"/>
    <xf numFmtId="44" fontId="7" fillId="2" borderId="7" xfId="1" applyNumberFormat="1" applyFont="1" applyFill="1" applyBorder="1"/>
    <xf numFmtId="44" fontId="7" fillId="2" borderId="11" xfId="2" applyFont="1" applyFill="1" applyBorder="1" applyAlignment="1"/>
    <xf numFmtId="44" fontId="7" fillId="2" borderId="0" xfId="2" applyFont="1" applyFill="1" applyBorder="1" applyAlignment="1"/>
    <xf numFmtId="0" fontId="7" fillId="2" borderId="0" xfId="1" applyFont="1" applyFill="1" applyBorder="1"/>
    <xf numFmtId="44" fontId="7" fillId="2" borderId="12" xfId="1" applyNumberFormat="1" applyFont="1" applyFill="1" applyBorder="1"/>
    <xf numFmtId="44" fontId="7" fillId="2" borderId="8" xfId="2" applyFont="1" applyFill="1" applyBorder="1" applyAlignment="1">
      <alignment horizontal="center"/>
    </xf>
    <xf numFmtId="44" fontId="7" fillId="2" borderId="9" xfId="2" applyFont="1" applyFill="1" applyBorder="1" applyAlignment="1">
      <alignment horizontal="center"/>
    </xf>
    <xf numFmtId="44" fontId="7" fillId="2" borderId="10" xfId="1" applyNumberFormat="1" applyFont="1" applyFill="1" applyBorder="1"/>
    <xf numFmtId="0" fontId="7" fillId="2" borderId="11" xfId="1" applyFont="1" applyFill="1" applyBorder="1" applyAlignment="1"/>
    <xf numFmtId="0" fontId="7" fillId="2" borderId="0" xfId="1" applyFont="1" applyFill="1" applyBorder="1" applyAlignment="1"/>
    <xf numFmtId="0" fontId="7" fillId="2" borderId="12" xfId="1" applyFont="1" applyFill="1" applyBorder="1"/>
    <xf numFmtId="0" fontId="7" fillId="2" borderId="8" xfId="1" applyFont="1" applyFill="1" applyBorder="1" applyAlignment="1"/>
    <xf numFmtId="0" fontId="7" fillId="2" borderId="9" xfId="1" applyFont="1" applyFill="1" applyBorder="1" applyAlignment="1"/>
    <xf numFmtId="0" fontId="7" fillId="0" borderId="4" xfId="1" applyFont="1" applyBorder="1"/>
  </cellXfs>
  <cellStyles count="4">
    <cellStyle name="Currency 2" xfId="2"/>
    <cellStyle name="Normal" xfId="0" builtinId="0"/>
    <cellStyle name="Normal_08-09 Price List" xfId="1"/>
    <cellStyle name="Percent 2 2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1921058</xdr:colOff>
      <xdr:row>3</xdr:row>
      <xdr:rowOff>66675</xdr:rowOff>
    </xdr:to>
    <xdr:pic>
      <xdr:nvPicPr>
        <xdr:cNvPr id="2" name="Picture 1" descr="Flow-logo-_horizontal_blac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38100"/>
          <a:ext cx="1873433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Office%202008/Microsoft%20Excel.app/Contents/MacOS/STK0101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E/OMT-share/Stocktake/STK0101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Office%202008/Microsoft%20Excel.app/Contents/MacOS/NPL%202003%20Revised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E/WINDOWS/Desktop/Revised%202003%20Budget/NPL%202003%20Revised_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Office%202008/Microsoft%20Excel.app/Contents/MacOS/Jan-Dec-%20forecast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/E/Data/OMT-share/Budget/2002/Jan-Dec-%20forecast20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data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&amp;FGS&amp;COS"/>
      <sheetName val="Sheet1"/>
      <sheetName val="Raw material - revised"/>
      <sheetName val="Rec COGS"/>
      <sheetName val="Movement rec"/>
      <sheetName val="WIPFGS summary"/>
      <sheetName val="Customer database"/>
      <sheetName val="COS-month"/>
      <sheetName val="Dive suits"/>
      <sheetName val="Sheet2"/>
      <sheetName val="Sheet3"/>
      <sheetName val="Sheet4"/>
      <sheetName val="IN"/>
      <sheetName val="DO"/>
      <sheetName val="WIP&amp;FGS&amp;COS moves"/>
      <sheetName val="TB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A4" t="str">
            <v>WBU012320</v>
          </cell>
          <cell r="C4" t="str">
            <v>92TB03</v>
          </cell>
          <cell r="D4" t="str">
            <v>Billabong USA</v>
          </cell>
          <cell r="E4" t="str">
            <v>Men's 2/2 S/SLV Shorty</v>
          </cell>
          <cell r="F4" t="str">
            <v>Woem</v>
          </cell>
          <cell r="G4">
            <v>155</v>
          </cell>
          <cell r="H4">
            <v>22.95</v>
          </cell>
          <cell r="I4">
            <v>10.28</v>
          </cell>
          <cell r="J4">
            <v>33.229999999999997</v>
          </cell>
          <cell r="K4">
            <v>42</v>
          </cell>
          <cell r="L4">
            <v>0.54642857142857137</v>
          </cell>
        </row>
        <row r="5">
          <cell r="A5" t="str">
            <v>WBU012327</v>
          </cell>
          <cell r="B5" t="str">
            <v xml:space="preserve"> </v>
          </cell>
          <cell r="C5" t="str">
            <v>92TB04</v>
          </cell>
          <cell r="D5" t="str">
            <v>Billabong USA</v>
          </cell>
          <cell r="E5" t="str">
            <v>Men's 2/2 L/SLV Spring</v>
          </cell>
          <cell r="F5" t="str">
            <v>Woem</v>
          </cell>
          <cell r="G5">
            <v>70</v>
          </cell>
          <cell r="H5">
            <v>14.33</v>
          </cell>
          <cell r="I5">
            <v>6.41</v>
          </cell>
          <cell r="J5">
            <v>20.740000000000002</v>
          </cell>
          <cell r="K5">
            <v>22.5</v>
          </cell>
          <cell r="L5">
            <v>0.63688888888888884</v>
          </cell>
        </row>
        <row r="6">
          <cell r="A6" t="str">
            <v>WBU012328</v>
          </cell>
          <cell r="B6" t="str">
            <v xml:space="preserve"> </v>
          </cell>
          <cell r="C6" t="str">
            <v>92TB04</v>
          </cell>
          <cell r="D6" t="str">
            <v>Billabong USA</v>
          </cell>
          <cell r="E6" t="str">
            <v>Men's 2/2 S/SLV Spring</v>
          </cell>
          <cell r="F6" t="str">
            <v>Woem</v>
          </cell>
          <cell r="G6">
            <v>230</v>
          </cell>
          <cell r="H6">
            <v>13.25</v>
          </cell>
          <cell r="I6">
            <v>4.49</v>
          </cell>
          <cell r="J6">
            <v>17.740000000000002</v>
          </cell>
          <cell r="K6">
            <v>20</v>
          </cell>
          <cell r="L6">
            <v>0.66249999999999998</v>
          </cell>
        </row>
        <row r="7">
          <cell r="A7" t="str">
            <v>WBU012342</v>
          </cell>
          <cell r="B7" t="str">
            <v xml:space="preserve"> </v>
          </cell>
          <cell r="C7" t="str">
            <v>92TB04</v>
          </cell>
          <cell r="D7" t="str">
            <v>Billabong USA</v>
          </cell>
          <cell r="E7" t="str">
            <v>Ladies 2/2 S/SLV Spring</v>
          </cell>
          <cell r="F7" t="str">
            <v>Woem</v>
          </cell>
          <cell r="G7">
            <v>45</v>
          </cell>
          <cell r="H7">
            <v>10.01</v>
          </cell>
          <cell r="I7">
            <v>4.4800000000000004</v>
          </cell>
          <cell r="J7">
            <v>14.49</v>
          </cell>
          <cell r="K7">
            <v>18.5</v>
          </cell>
          <cell r="L7">
            <v>0.54108108108108111</v>
          </cell>
        </row>
        <row r="8">
          <cell r="A8" t="str">
            <v>WBU012343</v>
          </cell>
          <cell r="B8" t="str">
            <v xml:space="preserve"> </v>
          </cell>
          <cell r="C8" t="str">
            <v>92TB04</v>
          </cell>
          <cell r="D8" t="str">
            <v>Billabong USA</v>
          </cell>
          <cell r="E8" t="str">
            <v>Boy's 2/2 S/SLV Spring</v>
          </cell>
          <cell r="F8" t="str">
            <v>Woem</v>
          </cell>
          <cell r="G8">
            <v>125</v>
          </cell>
          <cell r="H8">
            <v>7.93</v>
          </cell>
          <cell r="I8">
            <v>2.92</v>
          </cell>
          <cell r="J8">
            <v>10.85</v>
          </cell>
          <cell r="K8">
            <v>14.4</v>
          </cell>
          <cell r="L8">
            <v>0.55069444444444438</v>
          </cell>
        </row>
        <row r="9">
          <cell r="A9" t="str">
            <v>WBU012345</v>
          </cell>
          <cell r="B9" t="str">
            <v xml:space="preserve"> </v>
          </cell>
          <cell r="C9" t="str">
            <v>92TB03</v>
          </cell>
          <cell r="D9" t="str">
            <v>Billabong USA</v>
          </cell>
          <cell r="E9" t="str">
            <v>Men's 2/2 L/SLV Shorty</v>
          </cell>
          <cell r="F9" t="str">
            <v>Woem</v>
          </cell>
          <cell r="G9">
            <v>75</v>
          </cell>
          <cell r="H9">
            <v>23.86</v>
          </cell>
          <cell r="I9">
            <v>13.46</v>
          </cell>
          <cell r="J9">
            <v>37.32</v>
          </cell>
          <cell r="K9">
            <v>46.2</v>
          </cell>
          <cell r="L9">
            <v>0.51645021645021638</v>
          </cell>
        </row>
        <row r="10">
          <cell r="A10" t="str">
            <v>WBU012346</v>
          </cell>
          <cell r="B10" t="str">
            <v xml:space="preserve"> </v>
          </cell>
          <cell r="C10" t="str">
            <v>92TB03</v>
          </cell>
          <cell r="D10" t="str">
            <v>Billabong USA</v>
          </cell>
          <cell r="E10" t="str">
            <v>Ladies 2/2 S/SLV Spring</v>
          </cell>
          <cell r="F10" t="str">
            <v>Woem</v>
          </cell>
          <cell r="G10">
            <v>50</v>
          </cell>
          <cell r="H10">
            <v>19.21</v>
          </cell>
          <cell r="I10">
            <v>10.26</v>
          </cell>
          <cell r="J10">
            <v>29.47</v>
          </cell>
          <cell r="K10">
            <v>40.9</v>
          </cell>
          <cell r="L10">
            <v>0.46968215158924209</v>
          </cell>
        </row>
        <row r="11">
          <cell r="A11" t="str">
            <v>WBU012572</v>
          </cell>
          <cell r="B11" t="str">
            <v xml:space="preserve"> </v>
          </cell>
          <cell r="C11" t="str">
            <v>92TB03</v>
          </cell>
          <cell r="D11" t="str">
            <v>Billabong USA</v>
          </cell>
          <cell r="E11" t="str">
            <v>Men's 2/2 S/SLV Steamer</v>
          </cell>
          <cell r="F11" t="str">
            <v>Woem</v>
          </cell>
          <cell r="G11">
            <v>70</v>
          </cell>
          <cell r="H11">
            <v>27.81</v>
          </cell>
          <cell r="I11">
            <v>13.5</v>
          </cell>
          <cell r="J11">
            <v>41.31</v>
          </cell>
          <cell r="K11">
            <v>54.9</v>
          </cell>
          <cell r="L11">
            <v>0.50655737704918036</v>
          </cell>
        </row>
        <row r="12">
          <cell r="A12" t="str">
            <v>WBU012658</v>
          </cell>
          <cell r="B12" t="str">
            <v xml:space="preserve"> </v>
          </cell>
          <cell r="C12" t="str">
            <v>92TB04</v>
          </cell>
          <cell r="D12" t="str">
            <v>Billabong USA</v>
          </cell>
          <cell r="E12" t="str">
            <v>Men's 2/2 S/SLV Spring</v>
          </cell>
          <cell r="F12" t="str">
            <v>Woem</v>
          </cell>
          <cell r="G12">
            <v>290</v>
          </cell>
          <cell r="H12">
            <v>20.62</v>
          </cell>
          <cell r="I12">
            <v>4.5</v>
          </cell>
          <cell r="J12">
            <v>25.12</v>
          </cell>
          <cell r="K12">
            <v>30</v>
          </cell>
          <cell r="L12">
            <v>0.68733333333333335</v>
          </cell>
        </row>
        <row r="13">
          <cell r="A13" t="str">
            <v>WBU012659</v>
          </cell>
          <cell r="B13" t="str">
            <v xml:space="preserve"> </v>
          </cell>
          <cell r="C13" t="str">
            <v>92TB04</v>
          </cell>
          <cell r="D13" t="str">
            <v>Billabong USA</v>
          </cell>
          <cell r="E13" t="str">
            <v>Men's 2/2 L/SLV Spring</v>
          </cell>
          <cell r="F13" t="str">
            <v>Woem</v>
          </cell>
          <cell r="G13">
            <v>75</v>
          </cell>
          <cell r="H13">
            <v>23.76</v>
          </cell>
          <cell r="I13">
            <v>6.43</v>
          </cell>
          <cell r="J13">
            <v>30.19</v>
          </cell>
          <cell r="K13">
            <v>36.9</v>
          </cell>
          <cell r="L13">
            <v>0.64390243902439026</v>
          </cell>
        </row>
        <row r="14">
          <cell r="A14" t="str">
            <v>WHI012291</v>
          </cell>
          <cell r="B14" t="str">
            <v xml:space="preserve"> </v>
          </cell>
          <cell r="C14" t="str">
            <v>92TB06</v>
          </cell>
          <cell r="D14" t="str">
            <v>Hurley</v>
          </cell>
          <cell r="E14" t="str">
            <v>Men's 2/2 L/SLV Spring</v>
          </cell>
          <cell r="F14" t="str">
            <v>Woem</v>
          </cell>
          <cell r="G14">
            <v>500</v>
          </cell>
          <cell r="H14">
            <v>16.670000000000002</v>
          </cell>
          <cell r="I14">
            <v>6.41</v>
          </cell>
          <cell r="J14">
            <v>23.080000000000002</v>
          </cell>
          <cell r="K14">
            <v>35.1</v>
          </cell>
          <cell r="L14">
            <v>0.47492877492877494</v>
          </cell>
        </row>
        <row r="15">
          <cell r="A15" t="str">
            <v>WHI012293</v>
          </cell>
          <cell r="B15" t="str">
            <v xml:space="preserve"> </v>
          </cell>
          <cell r="C15" t="str">
            <v>92TB06</v>
          </cell>
          <cell r="D15" t="str">
            <v>Hurley</v>
          </cell>
          <cell r="E15" t="str">
            <v>Men's 2/2 S/SLV Spring</v>
          </cell>
          <cell r="F15" t="str">
            <v>Woem</v>
          </cell>
          <cell r="G15">
            <v>500</v>
          </cell>
          <cell r="H15">
            <v>13.39</v>
          </cell>
          <cell r="I15">
            <v>4.49</v>
          </cell>
          <cell r="J15">
            <v>17.880000000000003</v>
          </cell>
          <cell r="K15">
            <v>22.1</v>
          </cell>
          <cell r="L15">
            <v>0.60588235294117643</v>
          </cell>
        </row>
        <row r="16">
          <cell r="A16" t="str">
            <v>WHI012299</v>
          </cell>
          <cell r="B16" t="str">
            <v xml:space="preserve"> </v>
          </cell>
          <cell r="C16" t="str">
            <v>92TB06</v>
          </cell>
          <cell r="D16" t="str">
            <v>Hurley</v>
          </cell>
          <cell r="E16" t="str">
            <v>Men's 2/2 L/SLV Jacket</v>
          </cell>
          <cell r="F16" t="str">
            <v>Woem</v>
          </cell>
          <cell r="G16">
            <v>800</v>
          </cell>
          <cell r="H16">
            <v>13.49</v>
          </cell>
          <cell r="I16">
            <v>2.31</v>
          </cell>
          <cell r="J16">
            <v>15.8</v>
          </cell>
          <cell r="K16">
            <v>24.3</v>
          </cell>
          <cell r="L16">
            <v>0.55514403292181069</v>
          </cell>
        </row>
        <row r="17">
          <cell r="A17" t="str">
            <v>WHI012317</v>
          </cell>
          <cell r="B17" t="str">
            <v xml:space="preserve"> </v>
          </cell>
          <cell r="C17" t="str">
            <v>92TB06</v>
          </cell>
          <cell r="D17" t="str">
            <v>Hurley</v>
          </cell>
          <cell r="E17" t="str">
            <v>Men's 0.5 L/SLV Jacket</v>
          </cell>
          <cell r="F17" t="str">
            <v>Woem</v>
          </cell>
          <cell r="G17">
            <v>650</v>
          </cell>
          <cell r="H17">
            <v>8.42</v>
          </cell>
          <cell r="I17">
            <v>2.31</v>
          </cell>
          <cell r="J17">
            <v>10.73</v>
          </cell>
          <cell r="K17">
            <v>17.100000000000001</v>
          </cell>
          <cell r="L17">
            <v>0.49239766081871339</v>
          </cell>
        </row>
        <row r="18">
          <cell r="A18" t="str">
            <v>WNP011981</v>
          </cell>
          <cell r="B18" t="str">
            <v xml:space="preserve"> </v>
          </cell>
          <cell r="D18" t="str">
            <v>NP</v>
          </cell>
          <cell r="F18" t="str">
            <v>Wnpl</v>
          </cell>
          <cell r="H18">
            <v>15.89</v>
          </cell>
          <cell r="I18">
            <v>10.32</v>
          </cell>
          <cell r="J18">
            <v>26.21</v>
          </cell>
          <cell r="K18">
            <v>31.88</v>
          </cell>
          <cell r="L18">
            <v>0.49843161856963619</v>
          </cell>
        </row>
        <row r="19">
          <cell r="A19" t="str">
            <v>WNP011982</v>
          </cell>
          <cell r="B19" t="str">
            <v xml:space="preserve"> </v>
          </cell>
          <cell r="D19" t="str">
            <v>NP</v>
          </cell>
          <cell r="F19" t="str">
            <v>Wnpl</v>
          </cell>
          <cell r="H19">
            <v>27.41</v>
          </cell>
          <cell r="I19">
            <v>18.059999999999999</v>
          </cell>
          <cell r="J19">
            <v>45.47</v>
          </cell>
          <cell r="K19">
            <v>46.46</v>
          </cell>
          <cell r="L19">
            <v>0.58996986655187256</v>
          </cell>
        </row>
        <row r="20">
          <cell r="A20" t="str">
            <v>WNP011990</v>
          </cell>
          <cell r="B20" t="str">
            <v xml:space="preserve"> </v>
          </cell>
          <cell r="D20" t="str">
            <v>NP</v>
          </cell>
          <cell r="F20" t="str">
            <v>Wnpl</v>
          </cell>
          <cell r="H20">
            <v>20.67</v>
          </cell>
          <cell r="I20">
            <v>18.059999999999999</v>
          </cell>
          <cell r="J20">
            <v>38.730000000000004</v>
          </cell>
          <cell r="K20">
            <v>46.46</v>
          </cell>
          <cell r="L20">
            <v>0.444898837709858</v>
          </cell>
        </row>
        <row r="21">
          <cell r="A21" t="str">
            <v>WNP012013</v>
          </cell>
          <cell r="B21" t="str">
            <v xml:space="preserve"> </v>
          </cell>
          <cell r="D21" t="str">
            <v>NP</v>
          </cell>
          <cell r="F21" t="str">
            <v>Wnpl</v>
          </cell>
          <cell r="H21">
            <v>16.649999999999999</v>
          </cell>
          <cell r="I21">
            <v>12.65</v>
          </cell>
          <cell r="J21">
            <v>29.299999999999997</v>
          </cell>
          <cell r="K21">
            <v>39.229999999999997</v>
          </cell>
          <cell r="L21">
            <v>0.42442008666836606</v>
          </cell>
        </row>
        <row r="22">
          <cell r="A22" t="str">
            <v>WNP012171</v>
          </cell>
          <cell r="B22" t="str">
            <v xml:space="preserve"> </v>
          </cell>
          <cell r="D22" t="str">
            <v>NP</v>
          </cell>
          <cell r="F22" t="str">
            <v>Lnpl</v>
          </cell>
          <cell r="H22">
            <v>4.76</v>
          </cell>
          <cell r="I22">
            <v>1.29</v>
          </cell>
          <cell r="J22">
            <v>6.05</v>
          </cell>
          <cell r="K22">
            <v>9.8800000000000008</v>
          </cell>
          <cell r="L22">
            <v>0.48178137651821856</v>
          </cell>
        </row>
        <row r="23">
          <cell r="A23" t="str">
            <v>WNP012172</v>
          </cell>
          <cell r="B23" t="str">
            <v xml:space="preserve"> </v>
          </cell>
          <cell r="D23" t="str">
            <v>NP</v>
          </cell>
          <cell r="F23" t="str">
            <v>Lnpl</v>
          </cell>
          <cell r="H23">
            <v>4.1900000000000004</v>
          </cell>
          <cell r="I23">
            <v>1.29</v>
          </cell>
          <cell r="J23">
            <v>5.48</v>
          </cell>
          <cell r="K23">
            <v>8.98</v>
          </cell>
          <cell r="L23">
            <v>0.46659242761692654</v>
          </cell>
        </row>
        <row r="24">
          <cell r="A24" t="str">
            <v>WNP012175</v>
          </cell>
          <cell r="B24" t="str">
            <v xml:space="preserve"> </v>
          </cell>
          <cell r="D24" t="str">
            <v>NP</v>
          </cell>
          <cell r="F24" t="str">
            <v>Lnpl</v>
          </cell>
          <cell r="H24">
            <v>4.26</v>
          </cell>
          <cell r="I24">
            <v>1.29</v>
          </cell>
          <cell r="J24">
            <v>5.55</v>
          </cell>
          <cell r="K24">
            <v>9.8800000000000008</v>
          </cell>
          <cell r="L24">
            <v>0.43117408906882587</v>
          </cell>
        </row>
        <row r="25">
          <cell r="A25" t="str">
            <v>WNP012176</v>
          </cell>
          <cell r="B25" t="str">
            <v xml:space="preserve"> </v>
          </cell>
          <cell r="D25" t="str">
            <v>NP</v>
          </cell>
          <cell r="F25" t="str">
            <v>Lnpl</v>
          </cell>
          <cell r="H25">
            <v>3.74</v>
          </cell>
          <cell r="I25">
            <v>1.29</v>
          </cell>
          <cell r="J25">
            <v>5.03</v>
          </cell>
          <cell r="K25">
            <v>8.98</v>
          </cell>
          <cell r="L25">
            <v>0.41648106904231624</v>
          </cell>
        </row>
        <row r="26">
          <cell r="A26" t="str">
            <v>WNP012177</v>
          </cell>
          <cell r="B26" t="str">
            <v xml:space="preserve"> </v>
          </cell>
          <cell r="D26" t="str">
            <v>NP</v>
          </cell>
          <cell r="F26" t="str">
            <v>Lnpl</v>
          </cell>
          <cell r="H26">
            <v>2.94</v>
          </cell>
          <cell r="I26">
            <v>0.9</v>
          </cell>
          <cell r="J26">
            <v>3.84</v>
          </cell>
          <cell r="K26">
            <v>6.63</v>
          </cell>
          <cell r="L26">
            <v>0.4434389140271493</v>
          </cell>
        </row>
        <row r="27">
          <cell r="A27" t="str">
            <v>WOO012668</v>
          </cell>
          <cell r="B27" t="str">
            <v xml:space="preserve"> </v>
          </cell>
          <cell r="C27" t="str">
            <v>92TA06</v>
          </cell>
          <cell r="D27" t="str">
            <v>Open Ocean</v>
          </cell>
          <cell r="E27" t="str">
            <v>Men's 3/3 S/SLV Steamer Convertible</v>
          </cell>
          <cell r="F27" t="str">
            <v>Woem</v>
          </cell>
          <cell r="G27">
            <v>180</v>
          </cell>
          <cell r="H27">
            <v>21.12</v>
          </cell>
          <cell r="I27">
            <v>13.5</v>
          </cell>
          <cell r="J27">
            <v>34.620000000000005</v>
          </cell>
          <cell r="K27">
            <v>31.5</v>
          </cell>
          <cell r="L27">
            <v>0.67047619047619056</v>
          </cell>
        </row>
        <row r="28">
          <cell r="A28" t="str">
            <v>WOO012669</v>
          </cell>
          <cell r="B28" t="str">
            <v xml:space="preserve"> </v>
          </cell>
          <cell r="C28" t="str">
            <v>92TA06</v>
          </cell>
          <cell r="D28" t="str">
            <v>Open Ocean</v>
          </cell>
          <cell r="E28" t="str">
            <v>Ladies 3/3 S/Slv Steamer convertible</v>
          </cell>
          <cell r="F28" t="str">
            <v>Woem</v>
          </cell>
          <cell r="G28">
            <v>50</v>
          </cell>
          <cell r="H28">
            <v>18.54</v>
          </cell>
          <cell r="I28">
            <v>13.5</v>
          </cell>
          <cell r="J28">
            <v>32.04</v>
          </cell>
          <cell r="K28">
            <v>31.5</v>
          </cell>
          <cell r="L28">
            <v>0.58857142857142852</v>
          </cell>
        </row>
        <row r="29">
          <cell r="A29" t="str">
            <v>WOO012670</v>
          </cell>
          <cell r="B29" t="str">
            <v xml:space="preserve"> </v>
          </cell>
          <cell r="C29" t="str">
            <v>92TA06</v>
          </cell>
          <cell r="D29" t="str">
            <v>Open Ocean</v>
          </cell>
          <cell r="E29" t="str">
            <v>Men's 2/2 Shorty</v>
          </cell>
          <cell r="F29" t="str">
            <v>Woem</v>
          </cell>
          <cell r="G29">
            <v>190</v>
          </cell>
          <cell r="H29">
            <v>14.18</v>
          </cell>
          <cell r="I29">
            <v>6.43</v>
          </cell>
          <cell r="J29">
            <v>20.61</v>
          </cell>
          <cell r="K29">
            <v>21.5</v>
          </cell>
          <cell r="L29">
            <v>0.65953488372093017</v>
          </cell>
        </row>
        <row r="30">
          <cell r="A30" t="str">
            <v>WOO012671</v>
          </cell>
          <cell r="B30" t="str">
            <v xml:space="preserve"> </v>
          </cell>
          <cell r="C30" t="str">
            <v>92TA06</v>
          </cell>
          <cell r="D30" t="str">
            <v>Open Ocean</v>
          </cell>
          <cell r="E30" t="str">
            <v>Ladies 2/2 Shorty</v>
          </cell>
          <cell r="F30" t="str">
            <v>Woem</v>
          </cell>
          <cell r="G30">
            <v>120</v>
          </cell>
          <cell r="H30">
            <v>11.98</v>
          </cell>
          <cell r="I30">
            <v>6.43</v>
          </cell>
          <cell r="J30">
            <v>18.41</v>
          </cell>
          <cell r="K30">
            <v>21.5</v>
          </cell>
          <cell r="L30">
            <v>0.55720930232558141</v>
          </cell>
        </row>
        <row r="31">
          <cell r="A31" t="str">
            <v>WOO012672</v>
          </cell>
          <cell r="B31" t="str">
            <v xml:space="preserve"> </v>
          </cell>
          <cell r="C31" t="str">
            <v>92TA06</v>
          </cell>
          <cell r="D31" t="str">
            <v>Open Ocean</v>
          </cell>
          <cell r="E31" t="str">
            <v>Men's 3/2 Long John + bolero</v>
          </cell>
          <cell r="F31" t="str">
            <v>Woem</v>
          </cell>
          <cell r="G31">
            <v>70</v>
          </cell>
          <cell r="H31">
            <v>25.46</v>
          </cell>
          <cell r="I31">
            <v>15.42</v>
          </cell>
          <cell r="J31">
            <v>40.880000000000003</v>
          </cell>
          <cell r="K31">
            <v>39.5</v>
          </cell>
          <cell r="L31">
            <v>0.64455696202531643</v>
          </cell>
        </row>
        <row r="32">
          <cell r="A32" t="str">
            <v>WOO012673</v>
          </cell>
          <cell r="B32" t="str">
            <v xml:space="preserve"> </v>
          </cell>
          <cell r="C32" t="str">
            <v>92TA06</v>
          </cell>
          <cell r="D32" t="str">
            <v>Open Ocean</v>
          </cell>
          <cell r="E32" t="str">
            <v>Ladies 3/2 Long John + Bolero</v>
          </cell>
          <cell r="F32" t="str">
            <v>Woem</v>
          </cell>
          <cell r="G32">
            <v>55</v>
          </cell>
          <cell r="H32">
            <v>20.71</v>
          </cell>
          <cell r="I32">
            <v>15.42</v>
          </cell>
          <cell r="J32">
            <v>36.130000000000003</v>
          </cell>
          <cell r="K32">
            <v>39.5</v>
          </cell>
          <cell r="L32">
            <v>0.52430379746835443</v>
          </cell>
        </row>
        <row r="33">
          <cell r="A33" t="str">
            <v>WOO012674</v>
          </cell>
          <cell r="B33" t="str">
            <v xml:space="preserve"> </v>
          </cell>
          <cell r="C33" t="str">
            <v>92TA06</v>
          </cell>
          <cell r="D33" t="str">
            <v>Open Ocean</v>
          </cell>
          <cell r="E33" t="str">
            <v>Boy's 3/2 Long John + Bolero</v>
          </cell>
          <cell r="F33" t="str">
            <v>Woem</v>
          </cell>
          <cell r="G33">
            <v>60</v>
          </cell>
          <cell r="H33">
            <v>14.61</v>
          </cell>
          <cell r="I33">
            <v>12.6</v>
          </cell>
          <cell r="J33">
            <v>27.21</v>
          </cell>
          <cell r="K33">
            <v>33.5</v>
          </cell>
          <cell r="L33">
            <v>0.43611940298507462</v>
          </cell>
        </row>
        <row r="34">
          <cell r="A34" t="str">
            <v>WQA012600</v>
          </cell>
          <cell r="B34" t="str">
            <v xml:space="preserve"> </v>
          </cell>
          <cell r="D34" t="str">
            <v>Ug</v>
          </cell>
          <cell r="F34" t="str">
            <v>loem</v>
          </cell>
          <cell r="G34">
            <v>600</v>
          </cell>
          <cell r="H34">
            <v>3.84</v>
          </cell>
          <cell r="I34">
            <v>1.29</v>
          </cell>
          <cell r="J34">
            <v>5.13</v>
          </cell>
          <cell r="K34">
            <v>8</v>
          </cell>
          <cell r="L34">
            <v>0.48</v>
          </cell>
        </row>
        <row r="35">
          <cell r="A35" t="str">
            <v>WQA012601</v>
          </cell>
          <cell r="B35" t="str">
            <v xml:space="preserve"> </v>
          </cell>
          <cell r="D35" t="str">
            <v>Ug</v>
          </cell>
          <cell r="F35" t="str">
            <v>loem</v>
          </cell>
          <cell r="G35">
            <v>300</v>
          </cell>
          <cell r="H35">
            <v>4.71</v>
          </cell>
          <cell r="I35">
            <v>1.29</v>
          </cell>
          <cell r="J35">
            <v>6</v>
          </cell>
          <cell r="K35">
            <v>9.3000000000000007</v>
          </cell>
          <cell r="L35">
            <v>0.50645161290322571</v>
          </cell>
        </row>
        <row r="36">
          <cell r="A36" t="str">
            <v>WQA012602</v>
          </cell>
          <cell r="B36" t="str">
            <v xml:space="preserve"> </v>
          </cell>
          <cell r="D36" t="str">
            <v>Ug</v>
          </cell>
          <cell r="F36" t="str">
            <v>loem</v>
          </cell>
          <cell r="G36">
            <v>600</v>
          </cell>
          <cell r="H36">
            <v>4.71</v>
          </cell>
          <cell r="I36">
            <v>1.29</v>
          </cell>
          <cell r="J36">
            <v>6</v>
          </cell>
          <cell r="K36">
            <v>8</v>
          </cell>
          <cell r="L36">
            <v>0.58875</v>
          </cell>
        </row>
        <row r="37">
          <cell r="A37" t="str">
            <v>WQA012603</v>
          </cell>
          <cell r="B37" t="str">
            <v xml:space="preserve"> </v>
          </cell>
          <cell r="D37" t="str">
            <v>Ug</v>
          </cell>
          <cell r="F37" t="str">
            <v>loem</v>
          </cell>
          <cell r="G37">
            <v>300</v>
          </cell>
          <cell r="H37">
            <v>4.7</v>
          </cell>
          <cell r="I37">
            <v>1.29</v>
          </cell>
          <cell r="J37">
            <v>5.99</v>
          </cell>
          <cell r="K37">
            <v>9.3000000000000007</v>
          </cell>
          <cell r="L37">
            <v>0.5053763440860215</v>
          </cell>
        </row>
        <row r="38">
          <cell r="A38" t="str">
            <v>WQA012604</v>
          </cell>
          <cell r="B38" t="str">
            <v xml:space="preserve"> </v>
          </cell>
          <cell r="D38" t="str">
            <v>Ug</v>
          </cell>
          <cell r="F38" t="str">
            <v>loem</v>
          </cell>
          <cell r="G38">
            <v>1512</v>
          </cell>
          <cell r="H38">
            <v>3.83</v>
          </cell>
          <cell r="I38">
            <v>1.29</v>
          </cell>
          <cell r="J38">
            <v>5.12</v>
          </cell>
          <cell r="K38">
            <v>6.9</v>
          </cell>
          <cell r="L38">
            <v>0.55507246376811592</v>
          </cell>
        </row>
        <row r="39">
          <cell r="A39" t="str">
            <v>WQA012605</v>
          </cell>
          <cell r="B39" t="str">
            <v xml:space="preserve"> </v>
          </cell>
          <cell r="D39" t="str">
            <v>Ug</v>
          </cell>
          <cell r="F39" t="str">
            <v>loem</v>
          </cell>
          <cell r="G39">
            <v>600</v>
          </cell>
          <cell r="H39">
            <v>4.58</v>
          </cell>
          <cell r="I39">
            <v>1.29</v>
          </cell>
          <cell r="J39">
            <v>5.87</v>
          </cell>
          <cell r="K39">
            <v>7.88</v>
          </cell>
          <cell r="L39">
            <v>0.58121827411167515</v>
          </cell>
        </row>
        <row r="40">
          <cell r="A40" t="str">
            <v>WQA012606</v>
          </cell>
          <cell r="B40" t="str">
            <v xml:space="preserve"> </v>
          </cell>
          <cell r="D40" t="str">
            <v>Ug</v>
          </cell>
          <cell r="F40" t="str">
            <v>loem</v>
          </cell>
          <cell r="G40">
            <v>912</v>
          </cell>
          <cell r="H40">
            <v>3.73</v>
          </cell>
          <cell r="I40">
            <v>1.29</v>
          </cell>
          <cell r="J40">
            <v>5.0199999999999996</v>
          </cell>
          <cell r="K40">
            <v>6.9</v>
          </cell>
          <cell r="L40">
            <v>0.54057971014492756</v>
          </cell>
        </row>
        <row r="41">
          <cell r="A41" t="str">
            <v>WQA012607</v>
          </cell>
          <cell r="B41" t="str">
            <v xml:space="preserve"> </v>
          </cell>
          <cell r="D41" t="str">
            <v>Ug</v>
          </cell>
          <cell r="F41" t="str">
            <v>loem</v>
          </cell>
          <cell r="G41">
            <v>300</v>
          </cell>
          <cell r="H41">
            <v>5.0199999999999996</v>
          </cell>
          <cell r="I41">
            <v>1.29</v>
          </cell>
          <cell r="J41">
            <v>6.31</v>
          </cell>
          <cell r="K41">
            <v>7.3</v>
          </cell>
          <cell r="L41">
            <v>0.68767123287671228</v>
          </cell>
        </row>
        <row r="42">
          <cell r="A42" t="str">
            <v>WQA012608</v>
          </cell>
          <cell r="B42" t="str">
            <v xml:space="preserve"> </v>
          </cell>
          <cell r="D42" t="str">
            <v>Ug</v>
          </cell>
          <cell r="F42" t="str">
            <v>loem</v>
          </cell>
          <cell r="G42">
            <v>900</v>
          </cell>
          <cell r="H42">
            <v>0.9</v>
          </cell>
          <cell r="I42">
            <v>1.29</v>
          </cell>
          <cell r="J42">
            <v>2.19</v>
          </cell>
          <cell r="K42">
            <v>3.4</v>
          </cell>
          <cell r="L42">
            <v>0.26470588235294118</v>
          </cell>
        </row>
        <row r="43">
          <cell r="A43" t="str">
            <v>WQA012609</v>
          </cell>
          <cell r="B43" t="str">
            <v xml:space="preserve"> </v>
          </cell>
          <cell r="C43" t="str">
            <v>92TA02</v>
          </cell>
          <cell r="D43" t="str">
            <v>Ug</v>
          </cell>
          <cell r="E43" t="str">
            <v>Cross Up F/L S/S Rash vest</v>
          </cell>
          <cell r="F43" t="str">
            <v>loem</v>
          </cell>
          <cell r="G43">
            <v>360</v>
          </cell>
          <cell r="H43">
            <v>3.33</v>
          </cell>
          <cell r="I43">
            <v>1.29</v>
          </cell>
          <cell r="J43">
            <v>4.62</v>
          </cell>
          <cell r="K43">
            <v>6.8</v>
          </cell>
          <cell r="L43">
            <v>0.48970588235294121</v>
          </cell>
        </row>
        <row r="44">
          <cell r="A44" t="str">
            <v>WQA012610</v>
          </cell>
          <cell r="B44" t="str">
            <v xml:space="preserve"> </v>
          </cell>
          <cell r="D44" t="str">
            <v>Ug</v>
          </cell>
          <cell r="F44" t="str">
            <v>loem</v>
          </cell>
          <cell r="G44">
            <v>120</v>
          </cell>
          <cell r="H44">
            <v>3.96</v>
          </cell>
          <cell r="I44">
            <v>1.29</v>
          </cell>
          <cell r="J44">
            <v>5.25</v>
          </cell>
          <cell r="K44">
            <v>8.4</v>
          </cell>
          <cell r="L44">
            <v>0.47142857142857142</v>
          </cell>
        </row>
        <row r="45">
          <cell r="A45" t="str">
            <v>WQA012611</v>
          </cell>
          <cell r="B45" t="str">
            <v xml:space="preserve"> </v>
          </cell>
          <cell r="D45" t="str">
            <v>Ug</v>
          </cell>
          <cell r="F45" t="str">
            <v>loem</v>
          </cell>
          <cell r="G45">
            <v>600</v>
          </cell>
          <cell r="H45">
            <v>3.24</v>
          </cell>
          <cell r="I45">
            <v>1.29</v>
          </cell>
          <cell r="J45">
            <v>4.53</v>
          </cell>
          <cell r="K45">
            <v>5.7</v>
          </cell>
          <cell r="L45">
            <v>0.56842105263157894</v>
          </cell>
        </row>
        <row r="46">
          <cell r="A46" t="str">
            <v>WQA012612</v>
          </cell>
          <cell r="B46" t="str">
            <v xml:space="preserve"> </v>
          </cell>
          <cell r="D46" t="str">
            <v>Ug</v>
          </cell>
          <cell r="F46" t="str">
            <v>loem</v>
          </cell>
          <cell r="G46">
            <v>180</v>
          </cell>
          <cell r="H46">
            <v>3.69</v>
          </cell>
          <cell r="I46">
            <v>1.29</v>
          </cell>
          <cell r="J46">
            <v>4.9800000000000004</v>
          </cell>
          <cell r="K46">
            <v>6.7</v>
          </cell>
          <cell r="L46">
            <v>0.55074626865671639</v>
          </cell>
        </row>
        <row r="47">
          <cell r="A47" t="str">
            <v>WQA012613</v>
          </cell>
          <cell r="B47" t="str">
            <v xml:space="preserve"> </v>
          </cell>
          <cell r="D47" t="str">
            <v>Ug</v>
          </cell>
          <cell r="F47" t="str">
            <v>loem</v>
          </cell>
          <cell r="G47">
            <v>300</v>
          </cell>
          <cell r="H47">
            <v>0.86</v>
          </cell>
          <cell r="I47">
            <v>1.29</v>
          </cell>
          <cell r="J47">
            <v>2.15</v>
          </cell>
          <cell r="K47">
            <v>3.3</v>
          </cell>
          <cell r="L47">
            <v>0.26060606060606062</v>
          </cell>
        </row>
        <row r="48">
          <cell r="A48" t="str">
            <v>WQA012614</v>
          </cell>
          <cell r="B48" t="str">
            <v xml:space="preserve"> </v>
          </cell>
          <cell r="D48" t="str">
            <v>Ug</v>
          </cell>
          <cell r="F48" t="str">
            <v>loem</v>
          </cell>
          <cell r="G48">
            <v>600</v>
          </cell>
          <cell r="H48">
            <v>3.37</v>
          </cell>
          <cell r="I48">
            <v>1.29</v>
          </cell>
          <cell r="J48">
            <v>4.66</v>
          </cell>
          <cell r="K48">
            <v>6.85</v>
          </cell>
          <cell r="L48">
            <v>0.49197080291970807</v>
          </cell>
        </row>
        <row r="49">
          <cell r="A49" t="str">
            <v>WQE012555</v>
          </cell>
          <cell r="B49" t="str">
            <v xml:space="preserve"> </v>
          </cell>
          <cell r="D49" t="str">
            <v>Omareef Europe</v>
          </cell>
          <cell r="F49" t="str">
            <v>loem</v>
          </cell>
          <cell r="G49">
            <v>4900</v>
          </cell>
          <cell r="H49">
            <v>3.73</v>
          </cell>
          <cell r="I49">
            <v>1.29</v>
          </cell>
          <cell r="J49">
            <v>5.0199999999999996</v>
          </cell>
          <cell r="K49">
            <v>6.9</v>
          </cell>
          <cell r="L49">
            <v>0.54057971014492756</v>
          </cell>
        </row>
        <row r="50">
          <cell r="A50" t="str">
            <v>WQE012556</v>
          </cell>
          <cell r="B50" t="str">
            <v xml:space="preserve"> </v>
          </cell>
          <cell r="D50" t="str">
            <v>Omareef Europe</v>
          </cell>
          <cell r="F50" t="str">
            <v>loem</v>
          </cell>
          <cell r="G50">
            <v>1000</v>
          </cell>
          <cell r="H50">
            <v>4.6100000000000003</v>
          </cell>
          <cell r="I50">
            <v>1.29</v>
          </cell>
          <cell r="J50">
            <v>5.9</v>
          </cell>
          <cell r="K50">
            <v>7.88</v>
          </cell>
          <cell r="L50">
            <v>0.5850253807106599</v>
          </cell>
        </row>
        <row r="51">
          <cell r="A51" t="str">
            <v>WQE012557</v>
          </cell>
          <cell r="B51" t="str">
            <v xml:space="preserve"> </v>
          </cell>
          <cell r="D51" t="str">
            <v>Omareef Europe</v>
          </cell>
          <cell r="F51" t="str">
            <v>loem</v>
          </cell>
          <cell r="G51">
            <v>1250</v>
          </cell>
          <cell r="H51">
            <v>4.55</v>
          </cell>
          <cell r="I51">
            <v>1.29</v>
          </cell>
          <cell r="J51">
            <v>5.84</v>
          </cell>
          <cell r="K51">
            <v>8</v>
          </cell>
          <cell r="L51">
            <v>0.56874999999999998</v>
          </cell>
        </row>
        <row r="52">
          <cell r="A52" t="str">
            <v>WQE012558</v>
          </cell>
          <cell r="B52" t="str">
            <v xml:space="preserve"> </v>
          </cell>
          <cell r="D52" t="str">
            <v>Omareef Europe</v>
          </cell>
          <cell r="F52" t="str">
            <v>loem</v>
          </cell>
          <cell r="G52">
            <v>330</v>
          </cell>
          <cell r="H52">
            <v>5.33</v>
          </cell>
          <cell r="I52">
            <v>1.29</v>
          </cell>
          <cell r="J52">
            <v>6.62</v>
          </cell>
          <cell r="K52">
            <v>9.3000000000000007</v>
          </cell>
          <cell r="L52">
            <v>0.57311827956989247</v>
          </cell>
        </row>
        <row r="53">
          <cell r="A53" t="str">
            <v>WQE012559</v>
          </cell>
          <cell r="B53" t="str">
            <v xml:space="preserve"> </v>
          </cell>
          <cell r="D53" t="str">
            <v>Omareef Europe</v>
          </cell>
          <cell r="F53" t="str">
            <v>loem</v>
          </cell>
          <cell r="G53">
            <v>640</v>
          </cell>
          <cell r="H53">
            <v>3.43</v>
          </cell>
          <cell r="I53">
            <v>1.29</v>
          </cell>
          <cell r="J53">
            <v>4.7200000000000006</v>
          </cell>
          <cell r="K53">
            <v>6.85</v>
          </cell>
          <cell r="L53">
            <v>0.50072992700729935</v>
          </cell>
        </row>
        <row r="54">
          <cell r="A54" t="str">
            <v>WQE012560</v>
          </cell>
          <cell r="B54" t="str">
            <v xml:space="preserve"> </v>
          </cell>
          <cell r="D54" t="str">
            <v>Omareef Europe</v>
          </cell>
          <cell r="F54" t="str">
            <v>loem</v>
          </cell>
          <cell r="G54">
            <v>200</v>
          </cell>
          <cell r="H54">
            <v>4.1399999999999997</v>
          </cell>
          <cell r="I54">
            <v>1.29</v>
          </cell>
          <cell r="J54">
            <v>5.43</v>
          </cell>
          <cell r="K54">
            <v>8</v>
          </cell>
          <cell r="L54">
            <v>0.51749999999999996</v>
          </cell>
        </row>
        <row r="55">
          <cell r="A55" t="str">
            <v>WQE012561</v>
          </cell>
          <cell r="B55" t="str">
            <v xml:space="preserve"> </v>
          </cell>
          <cell r="D55" t="str">
            <v>Omareef Europe</v>
          </cell>
          <cell r="F55" t="str">
            <v>loem</v>
          </cell>
          <cell r="G55">
            <v>880</v>
          </cell>
          <cell r="H55">
            <v>2.98</v>
          </cell>
          <cell r="I55">
            <v>0.91</v>
          </cell>
          <cell r="J55">
            <v>3.89</v>
          </cell>
          <cell r="K55">
            <v>5.7</v>
          </cell>
          <cell r="L55">
            <v>0.52280701754385961</v>
          </cell>
        </row>
        <row r="56">
          <cell r="A56" t="str">
            <v>WQE012562</v>
          </cell>
          <cell r="B56" t="str">
            <v xml:space="preserve"> </v>
          </cell>
          <cell r="D56" t="str">
            <v>Omareef Europe</v>
          </cell>
          <cell r="F56" t="str">
            <v>loem</v>
          </cell>
          <cell r="G56">
            <v>80</v>
          </cell>
          <cell r="H56">
            <v>3.47</v>
          </cell>
          <cell r="I56">
            <v>0.91</v>
          </cell>
          <cell r="J56">
            <v>4.38</v>
          </cell>
          <cell r="K56">
            <v>6.7</v>
          </cell>
          <cell r="L56">
            <v>0.51791044776119399</v>
          </cell>
        </row>
        <row r="57">
          <cell r="A57" t="str">
            <v>WQE012563</v>
          </cell>
          <cell r="B57" t="str">
            <v xml:space="preserve"> </v>
          </cell>
          <cell r="D57" t="str">
            <v>Omareef Europe</v>
          </cell>
          <cell r="F57" t="str">
            <v>loem</v>
          </cell>
          <cell r="G57">
            <v>340</v>
          </cell>
          <cell r="H57">
            <v>1.86</v>
          </cell>
          <cell r="I57">
            <v>0.91</v>
          </cell>
          <cell r="J57">
            <v>2.77</v>
          </cell>
          <cell r="K57">
            <v>3.3</v>
          </cell>
          <cell r="L57">
            <v>0.56363636363636371</v>
          </cell>
        </row>
        <row r="58">
          <cell r="A58" t="str">
            <v>WQE012564</v>
          </cell>
          <cell r="B58" t="str">
            <v xml:space="preserve"> </v>
          </cell>
          <cell r="D58" t="str">
            <v>Omareef Europe</v>
          </cell>
          <cell r="F58" t="str">
            <v>loem</v>
          </cell>
          <cell r="G58">
            <v>80</v>
          </cell>
          <cell r="H58">
            <v>1.9</v>
          </cell>
          <cell r="I58">
            <v>0.91</v>
          </cell>
          <cell r="J58">
            <v>2.81</v>
          </cell>
          <cell r="K58">
            <v>3.3</v>
          </cell>
          <cell r="L58">
            <v>0.5757575757575758</v>
          </cell>
        </row>
        <row r="59">
          <cell r="A59" t="str">
            <v>WQS012280</v>
          </cell>
          <cell r="B59" t="str">
            <v xml:space="preserve"> </v>
          </cell>
          <cell r="D59" t="str">
            <v>Q/S(USA)</v>
          </cell>
          <cell r="F59" t="str">
            <v>Woem</v>
          </cell>
          <cell r="G59">
            <v>60</v>
          </cell>
          <cell r="H59">
            <v>36.880000000000003</v>
          </cell>
          <cell r="I59">
            <v>13.58</v>
          </cell>
          <cell r="J59">
            <v>50.46</v>
          </cell>
          <cell r="K59">
            <v>77.5</v>
          </cell>
          <cell r="L59">
            <v>0.47587096774193549</v>
          </cell>
        </row>
        <row r="60">
          <cell r="A60" t="str">
            <v>WQS012281</v>
          </cell>
          <cell r="B60" t="str">
            <v xml:space="preserve"> </v>
          </cell>
          <cell r="D60" t="str">
            <v>Q/S(USA)</v>
          </cell>
          <cell r="F60" t="str">
            <v>Woem</v>
          </cell>
          <cell r="G60">
            <v>50</v>
          </cell>
          <cell r="H60">
            <v>39.46</v>
          </cell>
          <cell r="I60">
            <v>18.11</v>
          </cell>
          <cell r="J60">
            <v>57.57</v>
          </cell>
          <cell r="K60">
            <v>79.900000000000006</v>
          </cell>
          <cell r="L60">
            <v>0.49386733416770962</v>
          </cell>
        </row>
        <row r="61">
          <cell r="A61" t="str">
            <v>WQS012282</v>
          </cell>
          <cell r="B61" t="str">
            <v xml:space="preserve"> </v>
          </cell>
          <cell r="D61" t="str">
            <v>Q/S(USA)</v>
          </cell>
          <cell r="F61" t="str">
            <v>Woem</v>
          </cell>
          <cell r="G61">
            <v>60</v>
          </cell>
          <cell r="H61">
            <v>41.41</v>
          </cell>
          <cell r="I61">
            <v>18.11</v>
          </cell>
          <cell r="J61">
            <v>59.519999999999996</v>
          </cell>
          <cell r="K61">
            <v>83.9</v>
          </cell>
          <cell r="L61">
            <v>0.49356376638855776</v>
          </cell>
        </row>
        <row r="62">
          <cell r="A62" t="str">
            <v>WQS012283</v>
          </cell>
          <cell r="B62" t="str">
            <v xml:space="preserve"> </v>
          </cell>
          <cell r="D62" t="str">
            <v>Q/S(USA)</v>
          </cell>
          <cell r="F62" t="str">
            <v>Woem</v>
          </cell>
          <cell r="G62">
            <v>40</v>
          </cell>
          <cell r="H62">
            <v>36.58</v>
          </cell>
          <cell r="I62">
            <v>18.11</v>
          </cell>
          <cell r="J62">
            <v>54.69</v>
          </cell>
          <cell r="K62">
            <v>83.9</v>
          </cell>
          <cell r="L62">
            <v>0.43599523241954702</v>
          </cell>
        </row>
        <row r="63">
          <cell r="A63" t="str">
            <v>WQS012284</v>
          </cell>
          <cell r="B63" t="str">
            <v xml:space="preserve"> </v>
          </cell>
          <cell r="D63" t="str">
            <v>Q/S(USA)</v>
          </cell>
          <cell r="F63" t="str">
            <v>Woem</v>
          </cell>
          <cell r="G63">
            <v>60</v>
          </cell>
          <cell r="H63">
            <v>44.22</v>
          </cell>
          <cell r="I63">
            <v>18.11</v>
          </cell>
          <cell r="J63">
            <v>62.33</v>
          </cell>
          <cell r="K63">
            <v>88.4</v>
          </cell>
          <cell r="L63">
            <v>0.5002262443438914</v>
          </cell>
        </row>
        <row r="64">
          <cell r="A64" t="str">
            <v>WQS012285</v>
          </cell>
          <cell r="B64" t="str">
            <v xml:space="preserve"> </v>
          </cell>
          <cell r="D64" t="str">
            <v>Q/S(USA)</v>
          </cell>
          <cell r="F64" t="str">
            <v>Woem</v>
          </cell>
          <cell r="G64">
            <v>30</v>
          </cell>
          <cell r="H64">
            <v>41.58</v>
          </cell>
          <cell r="I64">
            <v>18.11</v>
          </cell>
          <cell r="J64">
            <v>59.69</v>
          </cell>
          <cell r="K64">
            <v>87.4</v>
          </cell>
          <cell r="L64">
            <v>0.47574370709382147</v>
          </cell>
        </row>
        <row r="65">
          <cell r="A65" t="str">
            <v>WQS012286</v>
          </cell>
          <cell r="B65" t="str">
            <v xml:space="preserve"> </v>
          </cell>
          <cell r="D65" t="str">
            <v>Q/S(USA)</v>
          </cell>
          <cell r="F65" t="str">
            <v>Woem</v>
          </cell>
          <cell r="G65">
            <v>30</v>
          </cell>
          <cell r="H65">
            <v>49.52</v>
          </cell>
          <cell r="I65">
            <v>18.11</v>
          </cell>
          <cell r="J65">
            <v>67.63</v>
          </cell>
          <cell r="K65">
            <v>102</v>
          </cell>
          <cell r="L65">
            <v>0.48549019607843141</v>
          </cell>
        </row>
        <row r="66">
          <cell r="A66" t="str">
            <v>WQS012287</v>
          </cell>
          <cell r="B66" t="str">
            <v xml:space="preserve"> </v>
          </cell>
          <cell r="D66" t="str">
            <v>Q/S(USA)</v>
          </cell>
          <cell r="F66" t="str">
            <v>Woem</v>
          </cell>
          <cell r="G66">
            <v>25</v>
          </cell>
          <cell r="H66">
            <v>52.44</v>
          </cell>
          <cell r="I66">
            <v>18.11</v>
          </cell>
          <cell r="J66">
            <v>70.55</v>
          </cell>
          <cell r="K66">
            <v>104</v>
          </cell>
          <cell r="L66">
            <v>0.50423076923076926</v>
          </cell>
        </row>
        <row r="67">
          <cell r="A67" t="str">
            <v>WQS012367</v>
          </cell>
          <cell r="B67" t="str">
            <v xml:space="preserve"> </v>
          </cell>
          <cell r="D67" t="str">
            <v>Q/S(USA)</v>
          </cell>
          <cell r="F67" t="str">
            <v>Woem</v>
          </cell>
          <cell r="G67">
            <v>60</v>
          </cell>
          <cell r="H67">
            <v>36.229999999999997</v>
          </cell>
          <cell r="I67">
            <v>13.58</v>
          </cell>
          <cell r="J67">
            <v>49.809999999999995</v>
          </cell>
          <cell r="K67">
            <v>71.900000000000006</v>
          </cell>
          <cell r="L67">
            <v>0.50389429763560489</v>
          </cell>
        </row>
        <row r="68">
          <cell r="A68" t="str">
            <v>WQS012370</v>
          </cell>
          <cell r="B68" t="str">
            <v xml:space="preserve"> </v>
          </cell>
          <cell r="D68" t="str">
            <v>Q/S(USA)</v>
          </cell>
          <cell r="F68" t="str">
            <v>Woem</v>
          </cell>
          <cell r="G68">
            <v>60</v>
          </cell>
          <cell r="H68">
            <v>40.729999999999997</v>
          </cell>
          <cell r="I68">
            <v>18.11</v>
          </cell>
          <cell r="J68">
            <v>58.839999999999996</v>
          </cell>
          <cell r="K68">
            <v>78.5</v>
          </cell>
          <cell r="L68">
            <v>0.51885350318471335</v>
          </cell>
        </row>
        <row r="69">
          <cell r="A69" t="str">
            <v>WQS012371</v>
          </cell>
          <cell r="B69" t="str">
            <v xml:space="preserve"> </v>
          </cell>
          <cell r="D69" t="str">
            <v>Q/S(USA)</v>
          </cell>
          <cell r="F69" t="str">
            <v>Woem</v>
          </cell>
          <cell r="G69">
            <v>40</v>
          </cell>
          <cell r="H69">
            <v>35.26</v>
          </cell>
          <cell r="I69">
            <v>18.11</v>
          </cell>
          <cell r="J69">
            <v>53.37</v>
          </cell>
          <cell r="K69">
            <v>74</v>
          </cell>
          <cell r="L69">
            <v>0.47648648648648645</v>
          </cell>
        </row>
        <row r="70">
          <cell r="A70" t="str">
            <v>WQS012372</v>
          </cell>
          <cell r="B70" t="str">
            <v xml:space="preserve"> </v>
          </cell>
          <cell r="D70" t="str">
            <v>Q/S(USA)</v>
          </cell>
          <cell r="F70" t="str">
            <v>Woem</v>
          </cell>
          <cell r="G70">
            <v>45</v>
          </cell>
          <cell r="H70">
            <v>49.14</v>
          </cell>
          <cell r="I70">
            <v>18.11</v>
          </cell>
          <cell r="J70">
            <v>67.25</v>
          </cell>
          <cell r="K70">
            <v>94.9</v>
          </cell>
          <cell r="L70">
            <v>0.51780821917808217</v>
          </cell>
        </row>
        <row r="71">
          <cell r="A71" t="str">
            <v>WQS012373</v>
          </cell>
          <cell r="B71" t="str">
            <v xml:space="preserve"> </v>
          </cell>
          <cell r="D71" t="str">
            <v>Q/S(USA)</v>
          </cell>
          <cell r="F71" t="str">
            <v>Woem</v>
          </cell>
          <cell r="G71">
            <v>45</v>
          </cell>
          <cell r="H71">
            <v>51</v>
          </cell>
          <cell r="I71">
            <v>18.11</v>
          </cell>
          <cell r="J71">
            <v>69.11</v>
          </cell>
          <cell r="K71">
            <v>98.8</v>
          </cell>
          <cell r="L71">
            <v>0.51619433198380571</v>
          </cell>
        </row>
        <row r="72">
          <cell r="A72" t="str">
            <v>WQS012425</v>
          </cell>
          <cell r="B72" t="str">
            <v xml:space="preserve"> </v>
          </cell>
          <cell r="D72" t="str">
            <v>Q/S(USA)</v>
          </cell>
          <cell r="F72" t="str">
            <v>Woem</v>
          </cell>
          <cell r="G72">
            <v>60</v>
          </cell>
          <cell r="H72">
            <v>29.23</v>
          </cell>
          <cell r="I72">
            <v>16.82</v>
          </cell>
          <cell r="J72">
            <v>46.05</v>
          </cell>
          <cell r="K72">
            <v>55.5</v>
          </cell>
          <cell r="L72">
            <v>0.52666666666666673</v>
          </cell>
        </row>
        <row r="73">
          <cell r="A73" t="str">
            <v>WQS012426</v>
          </cell>
          <cell r="B73" t="str">
            <v xml:space="preserve"> </v>
          </cell>
          <cell r="D73" t="str">
            <v>Q/S(USA)</v>
          </cell>
          <cell r="F73" t="str">
            <v>Woem</v>
          </cell>
          <cell r="G73">
            <v>50</v>
          </cell>
          <cell r="H73">
            <v>30.78</v>
          </cell>
          <cell r="I73">
            <v>16.82</v>
          </cell>
          <cell r="J73">
            <v>47.6</v>
          </cell>
          <cell r="K73">
            <v>57.5</v>
          </cell>
          <cell r="L73">
            <v>0.53530434782608693</v>
          </cell>
        </row>
        <row r="74">
          <cell r="A74" t="str">
            <v>WQS012427</v>
          </cell>
          <cell r="B74" t="str">
            <v xml:space="preserve"> </v>
          </cell>
          <cell r="C74" t="str">
            <v>92TB01</v>
          </cell>
          <cell r="D74" t="str">
            <v>Q/S(USA)</v>
          </cell>
          <cell r="E74" t="str">
            <v>Men's 1mm Nylon Vest</v>
          </cell>
          <cell r="F74" t="str">
            <v>Woem</v>
          </cell>
          <cell r="G74">
            <v>95</v>
          </cell>
          <cell r="H74">
            <v>4.33</v>
          </cell>
          <cell r="I74">
            <v>2.33</v>
          </cell>
          <cell r="J74">
            <v>6.66</v>
          </cell>
          <cell r="K74">
            <v>7.9</v>
          </cell>
          <cell r="L74">
            <v>0.54810126582278484</v>
          </cell>
        </row>
        <row r="75">
          <cell r="A75" t="str">
            <v>WQS012428</v>
          </cell>
          <cell r="B75" t="str">
            <v xml:space="preserve"> </v>
          </cell>
          <cell r="C75" t="str">
            <v>92TB01</v>
          </cell>
          <cell r="D75" t="str">
            <v>Q/S(USA)</v>
          </cell>
          <cell r="E75" t="str">
            <v>Ladies 1mm Nylon Vest</v>
          </cell>
          <cell r="F75" t="str">
            <v>Woem</v>
          </cell>
          <cell r="G75">
            <v>40</v>
          </cell>
          <cell r="H75">
            <v>4.9400000000000004</v>
          </cell>
          <cell r="I75">
            <v>2.33</v>
          </cell>
          <cell r="J75">
            <v>7.2700000000000005</v>
          </cell>
          <cell r="K75">
            <v>8.9</v>
          </cell>
          <cell r="L75">
            <v>0.55505617977528088</v>
          </cell>
        </row>
        <row r="76">
          <cell r="A76" t="str">
            <v>WQS012429</v>
          </cell>
          <cell r="B76" t="str">
            <v xml:space="preserve"> </v>
          </cell>
          <cell r="C76" t="str">
            <v>92TB01</v>
          </cell>
          <cell r="D76" t="str">
            <v>Q/S(USA)</v>
          </cell>
          <cell r="E76" t="str">
            <v>Men's 2/1 S/slv Jacket</v>
          </cell>
          <cell r="F76" t="str">
            <v>Woem</v>
          </cell>
          <cell r="G76">
            <v>70</v>
          </cell>
          <cell r="H76">
            <v>8.39</v>
          </cell>
          <cell r="I76">
            <v>2.33</v>
          </cell>
          <cell r="J76">
            <v>10.72</v>
          </cell>
          <cell r="K76">
            <v>14.4</v>
          </cell>
          <cell r="L76">
            <v>0.58263888888888893</v>
          </cell>
        </row>
        <row r="77">
          <cell r="A77" t="str">
            <v>WQS012430</v>
          </cell>
          <cell r="B77" t="str">
            <v xml:space="preserve"> </v>
          </cell>
          <cell r="C77" t="str">
            <v>92TB01</v>
          </cell>
          <cell r="D77" t="str">
            <v>Q/S(USA)</v>
          </cell>
          <cell r="E77" t="str">
            <v>Ladies 2/1 mm S/SLV Jacket</v>
          </cell>
          <cell r="F77" t="str">
            <v>Woem</v>
          </cell>
          <cell r="G77">
            <v>75</v>
          </cell>
          <cell r="H77">
            <v>6.3</v>
          </cell>
          <cell r="I77">
            <v>2.33</v>
          </cell>
          <cell r="J77">
            <v>8.629999999999999</v>
          </cell>
          <cell r="K77">
            <v>8.9</v>
          </cell>
          <cell r="L77">
            <v>0.7078651685393258</v>
          </cell>
        </row>
        <row r="78">
          <cell r="A78" t="str">
            <v>WQS012431</v>
          </cell>
          <cell r="B78" t="str">
            <v xml:space="preserve"> </v>
          </cell>
          <cell r="C78" t="str">
            <v>92TB01</v>
          </cell>
          <cell r="D78" t="str">
            <v>Q/S(USA)</v>
          </cell>
          <cell r="E78" t="str">
            <v>Men's 2/1 L/slv Jacket</v>
          </cell>
          <cell r="F78" t="str">
            <v>Woem</v>
          </cell>
          <cell r="G78">
            <v>195</v>
          </cell>
          <cell r="H78">
            <v>9.69</v>
          </cell>
          <cell r="I78">
            <v>2.33</v>
          </cell>
          <cell r="J78">
            <v>12.02</v>
          </cell>
          <cell r="K78">
            <v>16.5</v>
          </cell>
          <cell r="L78">
            <v>0.58727272727272728</v>
          </cell>
        </row>
        <row r="79">
          <cell r="A79" t="str">
            <v>WQS012432</v>
          </cell>
          <cell r="B79" t="str">
            <v xml:space="preserve"> </v>
          </cell>
          <cell r="C79" t="str">
            <v>92TB01</v>
          </cell>
          <cell r="D79" t="str">
            <v>Q/S(USA)</v>
          </cell>
          <cell r="E79" t="str">
            <v>Ladies 2/1mm L/slv Jacket</v>
          </cell>
          <cell r="F79" t="str">
            <v>Woem</v>
          </cell>
          <cell r="G79">
            <v>15</v>
          </cell>
          <cell r="H79">
            <v>8.31</v>
          </cell>
          <cell r="I79">
            <v>2.33</v>
          </cell>
          <cell r="J79">
            <v>10.64</v>
          </cell>
          <cell r="K79">
            <v>16.5</v>
          </cell>
          <cell r="L79">
            <v>0.50363636363636366</v>
          </cell>
        </row>
        <row r="80">
          <cell r="A80" t="str">
            <v>WQS012435</v>
          </cell>
          <cell r="B80" t="str">
            <v xml:space="preserve"> </v>
          </cell>
          <cell r="C80" t="str">
            <v>92TB01</v>
          </cell>
          <cell r="D80" t="str">
            <v>Q/S(USA)</v>
          </cell>
          <cell r="E80" t="str">
            <v>Men's 1mm Short John</v>
          </cell>
          <cell r="F80" t="str">
            <v>Woem</v>
          </cell>
          <cell r="G80">
            <v>75</v>
          </cell>
          <cell r="H80">
            <v>8.9499999999999993</v>
          </cell>
          <cell r="I80">
            <v>3.23</v>
          </cell>
          <cell r="J80">
            <v>12.18</v>
          </cell>
          <cell r="K80">
            <v>16.5</v>
          </cell>
          <cell r="L80">
            <v>0.54242424242424236</v>
          </cell>
        </row>
        <row r="81">
          <cell r="A81" t="str">
            <v>WQS012436</v>
          </cell>
          <cell r="B81" t="str">
            <v xml:space="preserve"> </v>
          </cell>
          <cell r="C81" t="str">
            <v>92TB01</v>
          </cell>
          <cell r="D81" t="str">
            <v>Q/S(USA)</v>
          </cell>
          <cell r="E81" t="str">
            <v>Men's 2/1 Short John</v>
          </cell>
          <cell r="F81" t="str">
            <v>Woem</v>
          </cell>
          <cell r="G81">
            <v>170</v>
          </cell>
          <cell r="H81">
            <v>9.31</v>
          </cell>
          <cell r="I81">
            <v>3.23</v>
          </cell>
          <cell r="J81">
            <v>12.540000000000001</v>
          </cell>
          <cell r="K81">
            <v>16.7</v>
          </cell>
          <cell r="L81">
            <v>0.55748502994011984</v>
          </cell>
        </row>
        <row r="82">
          <cell r="A82" t="str">
            <v>WQS012437</v>
          </cell>
          <cell r="B82" t="str">
            <v xml:space="preserve"> </v>
          </cell>
          <cell r="C82" t="str">
            <v>92TB01</v>
          </cell>
          <cell r="D82" t="str">
            <v>Q/S(USA)</v>
          </cell>
          <cell r="E82" t="str">
            <v>Ladies 2/1mm Short John</v>
          </cell>
          <cell r="F82" t="str">
            <v>Woem</v>
          </cell>
          <cell r="G82">
            <v>90</v>
          </cell>
          <cell r="H82">
            <v>8.3000000000000007</v>
          </cell>
          <cell r="I82">
            <v>3.23</v>
          </cell>
          <cell r="J82">
            <v>11.530000000000001</v>
          </cell>
          <cell r="K82">
            <v>15.75</v>
          </cell>
          <cell r="L82">
            <v>0.526984126984127</v>
          </cell>
        </row>
        <row r="83">
          <cell r="A83" t="str">
            <v>WQS012438</v>
          </cell>
          <cell r="B83" t="str">
            <v xml:space="preserve"> </v>
          </cell>
          <cell r="C83" t="str">
            <v>92TB01</v>
          </cell>
          <cell r="D83" t="str">
            <v>Q/S(USA)</v>
          </cell>
          <cell r="E83" t="str">
            <v>Men's 1mm Reef Short</v>
          </cell>
          <cell r="F83" t="str">
            <v>Woem</v>
          </cell>
          <cell r="G83">
            <v>55</v>
          </cell>
          <cell r="H83">
            <v>4.4800000000000004</v>
          </cell>
          <cell r="I83">
            <v>1.29</v>
          </cell>
          <cell r="J83">
            <v>5.7700000000000005</v>
          </cell>
          <cell r="K83">
            <v>8.1</v>
          </cell>
          <cell r="L83">
            <v>0.55308641975308648</v>
          </cell>
        </row>
        <row r="84">
          <cell r="A84" t="str">
            <v>WQS012440</v>
          </cell>
          <cell r="B84" t="str">
            <v xml:space="preserve"> </v>
          </cell>
          <cell r="C84" t="str">
            <v>92TB01</v>
          </cell>
          <cell r="D84" t="str">
            <v>Q/S(USA)</v>
          </cell>
          <cell r="E84" t="str">
            <v>Men's 2/2 L/SLV Spring</v>
          </cell>
          <cell r="F84" t="str">
            <v>Woem</v>
          </cell>
          <cell r="G84">
            <v>125</v>
          </cell>
          <cell r="H84">
            <v>13.44</v>
          </cell>
          <cell r="I84">
            <v>6.47</v>
          </cell>
          <cell r="J84">
            <v>19.91</v>
          </cell>
          <cell r="K84">
            <v>22.65</v>
          </cell>
          <cell r="L84">
            <v>0.59337748344370866</v>
          </cell>
        </row>
        <row r="85">
          <cell r="A85" t="str">
            <v>WQS012441</v>
          </cell>
          <cell r="B85" t="str">
            <v xml:space="preserve"> </v>
          </cell>
          <cell r="C85" t="str">
            <v>92TB01</v>
          </cell>
          <cell r="D85" t="str">
            <v>Q/S(USA)</v>
          </cell>
          <cell r="E85" t="str">
            <v>Men's 1.5mm S/SLV Jacket</v>
          </cell>
          <cell r="F85" t="str">
            <v>Woem</v>
          </cell>
          <cell r="G85">
            <v>55</v>
          </cell>
          <cell r="H85">
            <v>16.11</v>
          </cell>
          <cell r="I85">
            <v>2.33</v>
          </cell>
          <cell r="J85">
            <v>18.439999999999998</v>
          </cell>
          <cell r="K85">
            <v>24.5</v>
          </cell>
          <cell r="L85">
            <v>0.65755102040816327</v>
          </cell>
        </row>
        <row r="86">
          <cell r="A86" t="str">
            <v>WQS012442</v>
          </cell>
          <cell r="B86" t="str">
            <v xml:space="preserve"> </v>
          </cell>
          <cell r="C86" t="str">
            <v>92TB01</v>
          </cell>
          <cell r="D86" t="str">
            <v>Q/S(USA)</v>
          </cell>
          <cell r="E86" t="str">
            <v>Men's 1.5mm L/SLV Jacket</v>
          </cell>
          <cell r="F86" t="str">
            <v>Woem</v>
          </cell>
          <cell r="G86">
            <v>70</v>
          </cell>
          <cell r="H86">
            <v>18.62</v>
          </cell>
          <cell r="I86">
            <v>2.33</v>
          </cell>
          <cell r="J86">
            <v>20.950000000000003</v>
          </cell>
          <cell r="K86">
            <v>24.5</v>
          </cell>
          <cell r="L86">
            <v>0.76</v>
          </cell>
        </row>
        <row r="87">
          <cell r="A87" t="str">
            <v>WQS012443</v>
          </cell>
          <cell r="B87" t="str">
            <v xml:space="preserve"> </v>
          </cell>
          <cell r="C87" t="str">
            <v>92TB01</v>
          </cell>
          <cell r="D87" t="str">
            <v>Q/S(USA)</v>
          </cell>
          <cell r="E87" t="str">
            <v>Men's 2/2 S/SLV Spring</v>
          </cell>
          <cell r="F87" t="str">
            <v>Woem</v>
          </cell>
          <cell r="G87">
            <v>610</v>
          </cell>
          <cell r="H87">
            <v>11.19</v>
          </cell>
          <cell r="I87">
            <v>4.53</v>
          </cell>
          <cell r="J87">
            <v>15.719999999999999</v>
          </cell>
          <cell r="K87">
            <v>19.5</v>
          </cell>
          <cell r="L87">
            <v>0.57384615384615378</v>
          </cell>
        </row>
        <row r="88">
          <cell r="A88" t="str">
            <v>WQS012444</v>
          </cell>
          <cell r="B88" t="str">
            <v xml:space="preserve"> </v>
          </cell>
          <cell r="C88" t="str">
            <v>92TB01</v>
          </cell>
          <cell r="D88" t="str">
            <v>Q/S(USA)</v>
          </cell>
          <cell r="E88" t="str">
            <v>Ladies 2/2 S/SLV Spring</v>
          </cell>
          <cell r="F88" t="str">
            <v>Woem</v>
          </cell>
          <cell r="G88">
            <v>400</v>
          </cell>
          <cell r="H88">
            <v>10.37</v>
          </cell>
          <cell r="I88">
            <v>4.53</v>
          </cell>
          <cell r="J88">
            <v>14.899999999999999</v>
          </cell>
          <cell r="K88">
            <v>19</v>
          </cell>
          <cell r="L88">
            <v>0.54578947368421049</v>
          </cell>
        </row>
        <row r="89">
          <cell r="A89" t="str">
            <v>WQS012444</v>
          </cell>
          <cell r="B89" t="str">
            <v>duplicate</v>
          </cell>
          <cell r="C89" t="str">
            <v>92TB08</v>
          </cell>
          <cell r="D89" t="str">
            <v>Q/S(USA)</v>
          </cell>
          <cell r="E89" t="str">
            <v>Ladies 2/2 S/SLV Spring</v>
          </cell>
          <cell r="F89" t="str">
            <v>Woem</v>
          </cell>
          <cell r="G89">
            <v>430</v>
          </cell>
          <cell r="H89">
            <v>10.37</v>
          </cell>
          <cell r="I89">
            <v>4.53</v>
          </cell>
          <cell r="J89">
            <v>14.899999999999999</v>
          </cell>
          <cell r="K89">
            <v>19</v>
          </cell>
          <cell r="L89">
            <v>0.54578947368421049</v>
          </cell>
        </row>
        <row r="90">
          <cell r="A90" t="str">
            <v>WQS012448</v>
          </cell>
          <cell r="B90" t="str">
            <v xml:space="preserve"> </v>
          </cell>
          <cell r="C90" t="str">
            <v>92TB01</v>
          </cell>
          <cell r="D90" t="str">
            <v>Q/S(USA)</v>
          </cell>
          <cell r="E90" t="str">
            <v>Ladies 2/2 L/sl Spring</v>
          </cell>
          <cell r="F90" t="str">
            <v>Woem</v>
          </cell>
          <cell r="G90">
            <v>50</v>
          </cell>
          <cell r="H90">
            <v>12.22</v>
          </cell>
          <cell r="I90">
            <v>6.47</v>
          </cell>
          <cell r="J90">
            <v>18.690000000000001</v>
          </cell>
          <cell r="K90">
            <v>21.4</v>
          </cell>
          <cell r="L90">
            <v>0.57102803738317764</v>
          </cell>
        </row>
        <row r="91">
          <cell r="A91" t="str">
            <v>WQS012450</v>
          </cell>
          <cell r="B91" t="str">
            <v xml:space="preserve"> </v>
          </cell>
          <cell r="D91" t="str">
            <v>Q/S(USA)</v>
          </cell>
          <cell r="F91" t="str">
            <v>Woem</v>
          </cell>
          <cell r="G91">
            <v>75</v>
          </cell>
          <cell r="H91">
            <v>15.68</v>
          </cell>
          <cell r="I91">
            <v>11</v>
          </cell>
          <cell r="J91">
            <v>26.68</v>
          </cell>
          <cell r="K91">
            <v>29.5</v>
          </cell>
          <cell r="L91">
            <v>0.53152542372881351</v>
          </cell>
        </row>
        <row r="92">
          <cell r="A92" t="str">
            <v>WQS012451</v>
          </cell>
          <cell r="B92" t="str">
            <v xml:space="preserve"> </v>
          </cell>
          <cell r="C92" t="str">
            <v>92TB01</v>
          </cell>
          <cell r="D92" t="str">
            <v>Q/S(USA)</v>
          </cell>
          <cell r="E92" t="str">
            <v>Men's 3/2 L/slv Steamer</v>
          </cell>
          <cell r="F92" t="str">
            <v>Woem</v>
          </cell>
          <cell r="G92">
            <v>140</v>
          </cell>
          <cell r="H92">
            <v>17.12</v>
          </cell>
          <cell r="I92">
            <v>8.41</v>
          </cell>
          <cell r="J92">
            <v>25.53</v>
          </cell>
          <cell r="K92">
            <v>26.9</v>
          </cell>
          <cell r="L92">
            <v>0.63643122676579933</v>
          </cell>
        </row>
        <row r="93">
          <cell r="A93" t="str">
            <v>WQS012454</v>
          </cell>
          <cell r="B93" t="str">
            <v xml:space="preserve"> </v>
          </cell>
          <cell r="D93" t="str">
            <v>Q/S(USA)</v>
          </cell>
          <cell r="F93" t="str">
            <v>Woem</v>
          </cell>
          <cell r="G93">
            <v>55</v>
          </cell>
          <cell r="H93">
            <v>18.02</v>
          </cell>
          <cell r="I93">
            <v>15.52</v>
          </cell>
          <cell r="J93">
            <v>33.54</v>
          </cell>
          <cell r="K93">
            <v>35.1</v>
          </cell>
          <cell r="L93">
            <v>0.51339031339031338</v>
          </cell>
        </row>
        <row r="94">
          <cell r="A94" t="str">
            <v>WQS012455</v>
          </cell>
          <cell r="B94" t="str">
            <v xml:space="preserve"> </v>
          </cell>
          <cell r="D94" t="str">
            <v>Q/S(USA)</v>
          </cell>
          <cell r="F94" t="str">
            <v>Woem</v>
          </cell>
          <cell r="G94">
            <v>30</v>
          </cell>
          <cell r="H94">
            <v>16.489999999999998</v>
          </cell>
          <cell r="I94">
            <v>15.52</v>
          </cell>
          <cell r="J94">
            <v>32.01</v>
          </cell>
          <cell r="K94">
            <v>35.1</v>
          </cell>
          <cell r="L94">
            <v>0.46980056980056972</v>
          </cell>
        </row>
        <row r="95">
          <cell r="A95" t="str">
            <v>WQS012456</v>
          </cell>
          <cell r="B95" t="str">
            <v xml:space="preserve"> </v>
          </cell>
          <cell r="D95" t="str">
            <v>Q/S(USA)</v>
          </cell>
          <cell r="F95" t="str">
            <v>Woem</v>
          </cell>
          <cell r="G95">
            <v>30</v>
          </cell>
          <cell r="H95">
            <v>13.11</v>
          </cell>
          <cell r="I95">
            <v>9.6999999999999993</v>
          </cell>
          <cell r="J95">
            <v>22.81</v>
          </cell>
          <cell r="K95">
            <v>23.5</v>
          </cell>
          <cell r="L95">
            <v>0.55787234042553191</v>
          </cell>
        </row>
        <row r="96">
          <cell r="A96" t="str">
            <v>WQS012457</v>
          </cell>
          <cell r="B96" t="str">
            <v xml:space="preserve"> </v>
          </cell>
          <cell r="D96" t="str">
            <v>Q/S(USA)</v>
          </cell>
          <cell r="F96" t="str">
            <v>Woem</v>
          </cell>
          <cell r="G96">
            <v>55</v>
          </cell>
          <cell r="H96">
            <v>19.36</v>
          </cell>
          <cell r="I96">
            <v>15.52</v>
          </cell>
          <cell r="J96">
            <v>34.879999999999995</v>
          </cell>
          <cell r="K96">
            <v>39.9</v>
          </cell>
          <cell r="L96">
            <v>0.48521303258145365</v>
          </cell>
        </row>
        <row r="97">
          <cell r="A97" t="str">
            <v>WQS012458</v>
          </cell>
          <cell r="B97" t="str">
            <v xml:space="preserve"> </v>
          </cell>
          <cell r="D97" t="str">
            <v>Q/S(USA)</v>
          </cell>
          <cell r="F97" t="str">
            <v>Woem</v>
          </cell>
          <cell r="G97">
            <v>30</v>
          </cell>
          <cell r="H97">
            <v>18.04</v>
          </cell>
          <cell r="I97">
            <v>15.52</v>
          </cell>
          <cell r="J97">
            <v>33.56</v>
          </cell>
          <cell r="K97">
            <v>39.9</v>
          </cell>
          <cell r="L97">
            <v>0.45213032581453633</v>
          </cell>
        </row>
        <row r="98">
          <cell r="A98" t="str">
            <v>WQS012459</v>
          </cell>
          <cell r="B98" t="str">
            <v xml:space="preserve"> </v>
          </cell>
          <cell r="C98" t="str">
            <v>92TB01</v>
          </cell>
          <cell r="D98" t="str">
            <v>Q/S(USA)</v>
          </cell>
          <cell r="E98" t="str">
            <v>Men's 0.5 mm S/SLV Jacket</v>
          </cell>
          <cell r="F98" t="str">
            <v>Woem</v>
          </cell>
          <cell r="G98">
            <v>105</v>
          </cell>
          <cell r="H98">
            <v>13.1</v>
          </cell>
          <cell r="I98">
            <v>2.33</v>
          </cell>
          <cell r="J98">
            <v>15.43</v>
          </cell>
          <cell r="K98">
            <v>21</v>
          </cell>
          <cell r="L98">
            <v>0.62380952380952381</v>
          </cell>
        </row>
        <row r="99">
          <cell r="A99" t="str">
            <v>WQS012459</v>
          </cell>
          <cell r="B99" t="str">
            <v>duplicate</v>
          </cell>
          <cell r="C99" t="str">
            <v>91TL03</v>
          </cell>
          <cell r="D99" t="str">
            <v>Q/S(USA)</v>
          </cell>
          <cell r="E99" t="str">
            <v>Men's 0.5mm S/SLV Jacket</v>
          </cell>
          <cell r="F99" t="str">
            <v>Woem</v>
          </cell>
          <cell r="G99">
            <v>120</v>
          </cell>
          <cell r="H99">
            <v>7.3</v>
          </cell>
          <cell r="I99">
            <v>2.33</v>
          </cell>
          <cell r="J99">
            <v>9.629999999999999</v>
          </cell>
          <cell r="K99">
            <v>12.6</v>
          </cell>
          <cell r="L99">
            <v>0.57936507936507942</v>
          </cell>
        </row>
        <row r="100">
          <cell r="A100" t="str">
            <v>WQS012460</v>
          </cell>
          <cell r="B100" t="str">
            <v xml:space="preserve"> </v>
          </cell>
          <cell r="C100" t="str">
            <v>92TB01</v>
          </cell>
          <cell r="D100" t="str">
            <v>Q/S(USA)</v>
          </cell>
          <cell r="E100" t="str">
            <v>Men's 0.5mm L/SLV Jacket</v>
          </cell>
          <cell r="F100" t="str">
            <v>Woem</v>
          </cell>
          <cell r="G100">
            <v>105</v>
          </cell>
          <cell r="H100">
            <v>13.19</v>
          </cell>
          <cell r="I100">
            <v>2.33</v>
          </cell>
          <cell r="J100">
            <v>15.52</v>
          </cell>
          <cell r="K100">
            <v>23</v>
          </cell>
          <cell r="L100">
            <v>0.57347826086956522</v>
          </cell>
        </row>
        <row r="101">
          <cell r="A101" t="str">
            <v>WQS012460</v>
          </cell>
          <cell r="B101" t="str">
            <v>duplicate</v>
          </cell>
          <cell r="C101" t="str">
            <v>91TL03</v>
          </cell>
          <cell r="D101" t="str">
            <v>Q/S(USA)</v>
          </cell>
          <cell r="E101" t="str">
            <v>Men's 0.5mm L/SLV Jacket</v>
          </cell>
          <cell r="F101" t="str">
            <v>Woem</v>
          </cell>
          <cell r="G101">
            <v>160</v>
          </cell>
          <cell r="H101">
            <v>7.43</v>
          </cell>
          <cell r="I101">
            <v>2.33</v>
          </cell>
          <cell r="J101">
            <v>9.76</v>
          </cell>
          <cell r="K101">
            <v>13.9</v>
          </cell>
          <cell r="L101">
            <v>0.53453237410071941</v>
          </cell>
        </row>
        <row r="102">
          <cell r="A102" t="str">
            <v>WQS012462</v>
          </cell>
          <cell r="B102" t="str">
            <v xml:space="preserve"> </v>
          </cell>
          <cell r="C102" t="str">
            <v>92TB01</v>
          </cell>
          <cell r="D102" t="str">
            <v>Q/S(USA)</v>
          </cell>
          <cell r="E102" t="str">
            <v>Men's 2/2 S/SLV Spring</v>
          </cell>
          <cell r="F102" t="str">
            <v>Woem</v>
          </cell>
          <cell r="G102">
            <v>160</v>
          </cell>
          <cell r="H102">
            <v>18.48</v>
          </cell>
          <cell r="I102">
            <v>4.53</v>
          </cell>
          <cell r="J102">
            <v>23.01</v>
          </cell>
          <cell r="K102">
            <v>33.799999999999997</v>
          </cell>
          <cell r="L102">
            <v>0.54674556213017755</v>
          </cell>
        </row>
        <row r="103">
          <cell r="A103" t="str">
            <v>WQS012466</v>
          </cell>
          <cell r="B103" t="str">
            <v xml:space="preserve"> </v>
          </cell>
          <cell r="D103" t="str">
            <v>Q/S(USA)</v>
          </cell>
          <cell r="F103" t="str">
            <v>Woem</v>
          </cell>
          <cell r="G103">
            <v>50</v>
          </cell>
          <cell r="H103">
            <v>37.68</v>
          </cell>
          <cell r="I103">
            <v>18.11</v>
          </cell>
          <cell r="J103">
            <v>55.79</v>
          </cell>
          <cell r="K103">
            <v>76.400000000000006</v>
          </cell>
          <cell r="L103">
            <v>0.4931937172774869</v>
          </cell>
        </row>
        <row r="104">
          <cell r="A104" t="str">
            <v>WQS012467</v>
          </cell>
          <cell r="B104" t="str">
            <v xml:space="preserve"> </v>
          </cell>
          <cell r="D104" t="str">
            <v>Q/S(USA)</v>
          </cell>
          <cell r="F104" t="str">
            <v>Woem</v>
          </cell>
          <cell r="G104">
            <v>55</v>
          </cell>
          <cell r="H104">
            <v>42.45</v>
          </cell>
          <cell r="I104">
            <v>18.11</v>
          </cell>
          <cell r="J104">
            <v>60.56</v>
          </cell>
          <cell r="K104">
            <v>82.98</v>
          </cell>
          <cell r="L104">
            <v>0.51156905278380338</v>
          </cell>
        </row>
        <row r="105">
          <cell r="A105" t="str">
            <v>WQS012468</v>
          </cell>
          <cell r="B105" t="str">
            <v xml:space="preserve"> </v>
          </cell>
          <cell r="D105" t="str">
            <v>Q/S(USA)</v>
          </cell>
          <cell r="F105" t="str">
            <v>Woem</v>
          </cell>
          <cell r="G105">
            <v>30</v>
          </cell>
          <cell r="H105">
            <v>42.64</v>
          </cell>
          <cell r="I105">
            <v>18.11</v>
          </cell>
          <cell r="J105">
            <v>60.75</v>
          </cell>
          <cell r="K105">
            <v>82.98</v>
          </cell>
          <cell r="L105">
            <v>0.51385876114726436</v>
          </cell>
        </row>
        <row r="106">
          <cell r="A106" t="str">
            <v>WQS012661</v>
          </cell>
          <cell r="B106" t="str">
            <v xml:space="preserve"> </v>
          </cell>
          <cell r="C106" t="str">
            <v>91TL06</v>
          </cell>
          <cell r="D106" t="str">
            <v>Q/S(USA)</v>
          </cell>
          <cell r="E106" t="str">
            <v>Fin Sock (ABT100)</v>
          </cell>
          <cell r="F106" t="str">
            <v>Woem</v>
          </cell>
          <cell r="G106">
            <v>780</v>
          </cell>
          <cell r="H106">
            <v>0.48</v>
          </cell>
          <cell r="I106">
            <v>0.16</v>
          </cell>
          <cell r="J106">
            <v>0.64</v>
          </cell>
          <cell r="K106">
            <v>1.92</v>
          </cell>
          <cell r="L106">
            <v>0.25</v>
          </cell>
        </row>
        <row r="107">
          <cell r="J107">
            <v>0</v>
          </cell>
          <cell r="L107" t="e">
            <v>#DIV/0!</v>
          </cell>
        </row>
        <row r="108">
          <cell r="J108">
            <v>0</v>
          </cell>
          <cell r="L108" t="e">
            <v>#DIV/0!</v>
          </cell>
        </row>
        <row r="109">
          <cell r="J109">
            <v>0</v>
          </cell>
          <cell r="L109" t="e">
            <v>#DIV/0!</v>
          </cell>
        </row>
        <row r="110">
          <cell r="J110">
            <v>0</v>
          </cell>
          <cell r="L110" t="e">
            <v>#DIV/0!</v>
          </cell>
        </row>
        <row r="111">
          <cell r="J111">
            <v>0</v>
          </cell>
          <cell r="L111" t="e">
            <v>#DIV/0!</v>
          </cell>
        </row>
        <row r="112">
          <cell r="J112">
            <v>0</v>
          </cell>
          <cell r="L112" t="e">
            <v>#DIV/0!</v>
          </cell>
        </row>
        <row r="113">
          <cell r="J113">
            <v>0</v>
          </cell>
          <cell r="L113" t="e">
            <v>#DIV/0!</v>
          </cell>
        </row>
        <row r="114">
          <cell r="J114">
            <v>0</v>
          </cell>
          <cell r="L114" t="e">
            <v>#DIV/0!</v>
          </cell>
        </row>
        <row r="115">
          <cell r="J115">
            <v>0</v>
          </cell>
          <cell r="L115" t="e">
            <v>#DIV/0!</v>
          </cell>
        </row>
        <row r="116">
          <cell r="J116">
            <v>0</v>
          </cell>
          <cell r="L116" t="e">
            <v>#DIV/0!</v>
          </cell>
        </row>
        <row r="117">
          <cell r="J117">
            <v>0</v>
          </cell>
          <cell r="L117" t="e">
            <v>#DIV/0!</v>
          </cell>
        </row>
        <row r="118">
          <cell r="J118">
            <v>0</v>
          </cell>
          <cell r="L118" t="e">
            <v>#DIV/0!</v>
          </cell>
        </row>
        <row r="119">
          <cell r="J119">
            <v>0</v>
          </cell>
          <cell r="L119" t="e">
            <v>#DIV/0!</v>
          </cell>
        </row>
        <row r="120">
          <cell r="J120">
            <v>0</v>
          </cell>
          <cell r="L120" t="e">
            <v>#DIV/0!</v>
          </cell>
        </row>
        <row r="121">
          <cell r="J121">
            <v>0</v>
          </cell>
          <cell r="L121" t="e">
            <v>#DIV/0!</v>
          </cell>
        </row>
        <row r="122">
          <cell r="J122">
            <v>0</v>
          </cell>
          <cell r="L122" t="e">
            <v>#DIV/0!</v>
          </cell>
        </row>
        <row r="123">
          <cell r="J123">
            <v>0</v>
          </cell>
          <cell r="L123" t="e">
            <v>#DIV/0!</v>
          </cell>
        </row>
        <row r="124">
          <cell r="J124">
            <v>0</v>
          </cell>
          <cell r="L124" t="e">
            <v>#DIV/0!</v>
          </cell>
        </row>
        <row r="125">
          <cell r="J125">
            <v>0</v>
          </cell>
          <cell r="L125" t="e">
            <v>#DIV/0!</v>
          </cell>
        </row>
        <row r="126">
          <cell r="J126">
            <v>0</v>
          </cell>
          <cell r="L126" t="e">
            <v>#DIV/0!</v>
          </cell>
        </row>
        <row r="127">
          <cell r="J127">
            <v>0</v>
          </cell>
          <cell r="L127" t="e">
            <v>#DIV/0!</v>
          </cell>
        </row>
        <row r="128">
          <cell r="J128">
            <v>0</v>
          </cell>
          <cell r="L128" t="e">
            <v>#DIV/0!</v>
          </cell>
        </row>
        <row r="129">
          <cell r="J129">
            <v>0</v>
          </cell>
          <cell r="L129" t="e">
            <v>#DIV/0!</v>
          </cell>
        </row>
        <row r="130">
          <cell r="J130">
            <v>0</v>
          </cell>
          <cell r="L130" t="e">
            <v>#DIV/0!</v>
          </cell>
        </row>
        <row r="131">
          <cell r="J131">
            <v>0</v>
          </cell>
          <cell r="L131" t="e">
            <v>#DIV/0!</v>
          </cell>
        </row>
        <row r="132">
          <cell r="J132">
            <v>0</v>
          </cell>
          <cell r="L132" t="e">
            <v>#DIV/0!</v>
          </cell>
        </row>
        <row r="133">
          <cell r="J133">
            <v>0</v>
          </cell>
          <cell r="L133" t="e">
            <v>#DIV/0!</v>
          </cell>
        </row>
        <row r="134">
          <cell r="J134">
            <v>0</v>
          </cell>
          <cell r="L134" t="e">
            <v>#DIV/0!</v>
          </cell>
        </row>
        <row r="135">
          <cell r="J135">
            <v>0</v>
          </cell>
          <cell r="L135" t="e">
            <v>#DIV/0!</v>
          </cell>
        </row>
        <row r="136">
          <cell r="J136">
            <v>0</v>
          </cell>
          <cell r="L136" t="e">
            <v>#DIV/0!</v>
          </cell>
        </row>
        <row r="137">
          <cell r="J137">
            <v>0</v>
          </cell>
          <cell r="L137" t="e">
            <v>#DIV/0!</v>
          </cell>
        </row>
        <row r="138">
          <cell r="J138">
            <v>0</v>
          </cell>
          <cell r="L138" t="e">
            <v>#DIV/0!</v>
          </cell>
        </row>
        <row r="139">
          <cell r="J139">
            <v>0</v>
          </cell>
          <cell r="L139" t="e">
            <v>#DIV/0!</v>
          </cell>
        </row>
        <row r="140">
          <cell r="J140">
            <v>0</v>
          </cell>
          <cell r="L140" t="e">
            <v>#DIV/0!</v>
          </cell>
        </row>
        <row r="141">
          <cell r="J141">
            <v>0</v>
          </cell>
          <cell r="L141" t="e">
            <v>#DIV/0!</v>
          </cell>
        </row>
        <row r="142">
          <cell r="J142">
            <v>0</v>
          </cell>
          <cell r="L142" t="e">
            <v>#DIV/0!</v>
          </cell>
        </row>
        <row r="143">
          <cell r="J143">
            <v>0</v>
          </cell>
          <cell r="L143" t="e">
            <v>#DIV/0!</v>
          </cell>
        </row>
        <row r="144">
          <cell r="J144">
            <v>0</v>
          </cell>
          <cell r="L144" t="e">
            <v>#DIV/0!</v>
          </cell>
        </row>
        <row r="145">
          <cell r="J145">
            <v>0</v>
          </cell>
          <cell r="L145" t="e">
            <v>#DIV/0!</v>
          </cell>
        </row>
        <row r="146">
          <cell r="J146">
            <v>0</v>
          </cell>
          <cell r="L146" t="e">
            <v>#DIV/0!</v>
          </cell>
        </row>
        <row r="147">
          <cell r="J147">
            <v>0</v>
          </cell>
          <cell r="L147" t="e">
            <v>#DIV/0!</v>
          </cell>
        </row>
        <row r="148">
          <cell r="J148">
            <v>0</v>
          </cell>
          <cell r="L148" t="e">
            <v>#DIV/0!</v>
          </cell>
        </row>
        <row r="149">
          <cell r="J149">
            <v>0</v>
          </cell>
          <cell r="L149" t="e">
            <v>#DIV/0!</v>
          </cell>
        </row>
        <row r="150">
          <cell r="J150">
            <v>0</v>
          </cell>
          <cell r="L150" t="e">
            <v>#DIV/0!</v>
          </cell>
        </row>
        <row r="151">
          <cell r="J151">
            <v>0</v>
          </cell>
          <cell r="L151" t="e">
            <v>#DIV/0!</v>
          </cell>
        </row>
        <row r="152">
          <cell r="J152">
            <v>0</v>
          </cell>
          <cell r="L152" t="e">
            <v>#DIV/0!</v>
          </cell>
        </row>
        <row r="153">
          <cell r="J153">
            <v>0</v>
          </cell>
          <cell r="L153" t="e">
            <v>#DIV/0!</v>
          </cell>
        </row>
        <row r="154">
          <cell r="J154">
            <v>0</v>
          </cell>
          <cell r="L154" t="e">
            <v>#DIV/0!</v>
          </cell>
        </row>
        <row r="155">
          <cell r="J155">
            <v>0</v>
          </cell>
          <cell r="L155" t="e">
            <v>#DIV/0!</v>
          </cell>
        </row>
        <row r="156">
          <cell r="J156">
            <v>0</v>
          </cell>
          <cell r="L156" t="e">
            <v>#DIV/0!</v>
          </cell>
        </row>
        <row r="157">
          <cell r="J157">
            <v>0</v>
          </cell>
          <cell r="L157" t="e">
            <v>#DIV/0!</v>
          </cell>
        </row>
        <row r="158">
          <cell r="J158">
            <v>0</v>
          </cell>
          <cell r="L158" t="e">
            <v>#DIV/0!</v>
          </cell>
        </row>
        <row r="159">
          <cell r="J159">
            <v>0</v>
          </cell>
          <cell r="L159" t="e">
            <v>#DIV/0!</v>
          </cell>
        </row>
        <row r="160">
          <cell r="J160">
            <v>0</v>
          </cell>
          <cell r="L160" t="e">
            <v>#DIV/0!</v>
          </cell>
        </row>
        <row r="161">
          <cell r="J161">
            <v>0</v>
          </cell>
          <cell r="L161" t="e">
            <v>#DIV/0!</v>
          </cell>
        </row>
        <row r="162">
          <cell r="J162">
            <v>0</v>
          </cell>
          <cell r="L162" t="e">
            <v>#DIV/0!</v>
          </cell>
        </row>
        <row r="163">
          <cell r="J163">
            <v>0</v>
          </cell>
          <cell r="L163" t="e">
            <v>#DIV/0!</v>
          </cell>
        </row>
        <row r="164">
          <cell r="J164">
            <v>0</v>
          </cell>
          <cell r="L164" t="e">
            <v>#DIV/0!</v>
          </cell>
        </row>
        <row r="165">
          <cell r="J165">
            <v>0</v>
          </cell>
          <cell r="L165" t="e">
            <v>#DIV/0!</v>
          </cell>
        </row>
        <row r="166">
          <cell r="J166">
            <v>0</v>
          </cell>
          <cell r="L166" t="e">
            <v>#DIV/0!</v>
          </cell>
        </row>
        <row r="167">
          <cell r="J167">
            <v>0</v>
          </cell>
          <cell r="L167" t="e">
            <v>#DIV/0!</v>
          </cell>
        </row>
        <row r="168">
          <cell r="J168">
            <v>0</v>
          </cell>
          <cell r="L168" t="e">
            <v>#DIV/0!</v>
          </cell>
        </row>
        <row r="169">
          <cell r="J169">
            <v>0</v>
          </cell>
          <cell r="L169" t="e">
            <v>#DIV/0!</v>
          </cell>
        </row>
        <row r="170">
          <cell r="J170">
            <v>0</v>
          </cell>
          <cell r="L170" t="e">
            <v>#DIV/0!</v>
          </cell>
        </row>
        <row r="171">
          <cell r="J171">
            <v>0</v>
          </cell>
          <cell r="L171" t="e">
            <v>#DIV/0!</v>
          </cell>
        </row>
        <row r="172">
          <cell r="J172">
            <v>0</v>
          </cell>
          <cell r="L172" t="e">
            <v>#DIV/0!</v>
          </cell>
        </row>
        <row r="173">
          <cell r="J173">
            <v>0</v>
          </cell>
          <cell r="L173" t="e">
            <v>#DIV/0!</v>
          </cell>
        </row>
        <row r="174">
          <cell r="J174">
            <v>0</v>
          </cell>
          <cell r="L174" t="e">
            <v>#DIV/0!</v>
          </cell>
        </row>
        <row r="175">
          <cell r="J175">
            <v>0</v>
          </cell>
          <cell r="L175" t="e">
            <v>#DIV/0!</v>
          </cell>
        </row>
        <row r="176">
          <cell r="J176">
            <v>0</v>
          </cell>
          <cell r="L176" t="e">
            <v>#DIV/0!</v>
          </cell>
        </row>
        <row r="177">
          <cell r="J177">
            <v>0</v>
          </cell>
          <cell r="L177" t="e">
            <v>#DIV/0!</v>
          </cell>
        </row>
        <row r="178">
          <cell r="J178">
            <v>0</v>
          </cell>
          <cell r="L178" t="e">
            <v>#DIV/0!</v>
          </cell>
        </row>
        <row r="179">
          <cell r="J179">
            <v>0</v>
          </cell>
          <cell r="L179" t="e">
            <v>#DIV/0!</v>
          </cell>
        </row>
        <row r="180">
          <cell r="J180">
            <v>0</v>
          </cell>
          <cell r="L180" t="e">
            <v>#DIV/0!</v>
          </cell>
        </row>
        <row r="181">
          <cell r="J181">
            <v>0</v>
          </cell>
          <cell r="L181" t="e">
            <v>#DIV/0!</v>
          </cell>
        </row>
        <row r="182">
          <cell r="J182">
            <v>0</v>
          </cell>
          <cell r="L182" t="e">
            <v>#DIV/0!</v>
          </cell>
        </row>
        <row r="183">
          <cell r="J183">
            <v>0</v>
          </cell>
          <cell r="L183" t="e">
            <v>#DIV/0!</v>
          </cell>
        </row>
        <row r="184">
          <cell r="J184">
            <v>0</v>
          </cell>
          <cell r="L184" t="e">
            <v>#DIV/0!</v>
          </cell>
        </row>
        <row r="185">
          <cell r="J185">
            <v>0</v>
          </cell>
          <cell r="L185" t="e">
            <v>#DIV/0!</v>
          </cell>
        </row>
        <row r="186">
          <cell r="J186">
            <v>0</v>
          </cell>
          <cell r="L186" t="e">
            <v>#DIV/0!</v>
          </cell>
        </row>
        <row r="187">
          <cell r="J187">
            <v>0</v>
          </cell>
          <cell r="L187" t="e">
            <v>#DIV/0!</v>
          </cell>
        </row>
        <row r="188">
          <cell r="J188">
            <v>0</v>
          </cell>
          <cell r="L188" t="e">
            <v>#DIV/0!</v>
          </cell>
        </row>
        <row r="189">
          <cell r="J189">
            <v>0</v>
          </cell>
          <cell r="L189" t="e">
            <v>#DIV/0!</v>
          </cell>
        </row>
        <row r="190">
          <cell r="J190">
            <v>0</v>
          </cell>
          <cell r="L190" t="e">
            <v>#DIV/0!</v>
          </cell>
        </row>
        <row r="191">
          <cell r="J191">
            <v>0</v>
          </cell>
          <cell r="L191" t="e">
            <v>#DIV/0!</v>
          </cell>
        </row>
        <row r="192">
          <cell r="J192">
            <v>0</v>
          </cell>
          <cell r="L192" t="e">
            <v>#DIV/0!</v>
          </cell>
        </row>
        <row r="193">
          <cell r="J193">
            <v>0</v>
          </cell>
          <cell r="L193" t="e">
            <v>#DIV/0!</v>
          </cell>
        </row>
        <row r="194">
          <cell r="J194">
            <v>0</v>
          </cell>
          <cell r="L194" t="e">
            <v>#DIV/0!</v>
          </cell>
        </row>
        <row r="195">
          <cell r="J195">
            <v>0</v>
          </cell>
          <cell r="L195" t="e">
            <v>#DIV/0!</v>
          </cell>
        </row>
        <row r="196">
          <cell r="J196">
            <v>0</v>
          </cell>
          <cell r="L196" t="e">
            <v>#DIV/0!</v>
          </cell>
        </row>
        <row r="197">
          <cell r="J197">
            <v>0</v>
          </cell>
          <cell r="L197" t="e">
            <v>#DIV/0!</v>
          </cell>
        </row>
        <row r="198">
          <cell r="J198">
            <v>0</v>
          </cell>
          <cell r="L198" t="e">
            <v>#DIV/0!</v>
          </cell>
        </row>
        <row r="199">
          <cell r="J199">
            <v>0</v>
          </cell>
          <cell r="L199" t="e">
            <v>#DIV/0!</v>
          </cell>
        </row>
        <row r="200">
          <cell r="J200">
            <v>0</v>
          </cell>
          <cell r="L200" t="e">
            <v>#DIV/0!</v>
          </cell>
        </row>
        <row r="201">
          <cell r="J201">
            <v>0</v>
          </cell>
          <cell r="L201" t="e">
            <v>#DIV/0!</v>
          </cell>
        </row>
        <row r="202">
          <cell r="J202">
            <v>0</v>
          </cell>
          <cell r="L202" t="e">
            <v>#DIV/0!</v>
          </cell>
        </row>
        <row r="203">
          <cell r="J203">
            <v>0</v>
          </cell>
          <cell r="L203" t="e">
            <v>#DIV/0!</v>
          </cell>
        </row>
        <row r="204">
          <cell r="J204">
            <v>0</v>
          </cell>
          <cell r="L204" t="e">
            <v>#DIV/0!</v>
          </cell>
        </row>
        <row r="205">
          <cell r="J205">
            <v>0</v>
          </cell>
          <cell r="L205" t="e">
            <v>#DIV/0!</v>
          </cell>
        </row>
        <row r="206">
          <cell r="J206">
            <v>0</v>
          </cell>
          <cell r="L206" t="e">
            <v>#DIV/0!</v>
          </cell>
        </row>
        <row r="207">
          <cell r="J207">
            <v>0</v>
          </cell>
          <cell r="L207" t="e">
            <v>#DIV/0!</v>
          </cell>
        </row>
        <row r="208">
          <cell r="J208">
            <v>0</v>
          </cell>
          <cell r="L208" t="e">
            <v>#DIV/0!</v>
          </cell>
        </row>
        <row r="209">
          <cell r="J209">
            <v>0</v>
          </cell>
          <cell r="L209" t="e">
            <v>#DIV/0!</v>
          </cell>
        </row>
        <row r="210">
          <cell r="J210">
            <v>0</v>
          </cell>
          <cell r="L210" t="e">
            <v>#DIV/0!</v>
          </cell>
        </row>
        <row r="211">
          <cell r="J211">
            <v>0</v>
          </cell>
          <cell r="L211" t="e">
            <v>#DIV/0!</v>
          </cell>
        </row>
        <row r="212">
          <cell r="J212">
            <v>0</v>
          </cell>
          <cell r="L212" t="e">
            <v>#DIV/0!</v>
          </cell>
        </row>
        <row r="213">
          <cell r="J213">
            <v>0</v>
          </cell>
          <cell r="L213" t="e">
            <v>#DIV/0!</v>
          </cell>
        </row>
        <row r="214">
          <cell r="J214">
            <v>0</v>
          </cell>
          <cell r="L214" t="e">
            <v>#DIV/0!</v>
          </cell>
        </row>
        <row r="215">
          <cell r="J215">
            <v>0</v>
          </cell>
          <cell r="L215" t="e">
            <v>#DIV/0!</v>
          </cell>
        </row>
        <row r="216">
          <cell r="J216">
            <v>0</v>
          </cell>
          <cell r="L216" t="e">
            <v>#DIV/0!</v>
          </cell>
        </row>
        <row r="217">
          <cell r="J217">
            <v>0</v>
          </cell>
          <cell r="L217" t="e">
            <v>#DIV/0!</v>
          </cell>
        </row>
        <row r="218">
          <cell r="J218">
            <v>0</v>
          </cell>
          <cell r="L218" t="e">
            <v>#DIV/0!</v>
          </cell>
        </row>
        <row r="219">
          <cell r="J219">
            <v>0</v>
          </cell>
          <cell r="L219" t="e">
            <v>#DIV/0!</v>
          </cell>
        </row>
        <row r="220">
          <cell r="J220">
            <v>0</v>
          </cell>
          <cell r="L220" t="e">
            <v>#DIV/0!</v>
          </cell>
        </row>
        <row r="221">
          <cell r="J221">
            <v>0</v>
          </cell>
          <cell r="L221" t="e">
            <v>#DIV/0!</v>
          </cell>
        </row>
        <row r="222">
          <cell r="J222">
            <v>0</v>
          </cell>
          <cell r="L222" t="e">
            <v>#DIV/0!</v>
          </cell>
        </row>
        <row r="223">
          <cell r="J223">
            <v>0</v>
          </cell>
          <cell r="L223" t="e">
            <v>#DIV/0!</v>
          </cell>
        </row>
        <row r="224">
          <cell r="J224">
            <v>0</v>
          </cell>
          <cell r="L224" t="e">
            <v>#DIV/0!</v>
          </cell>
        </row>
        <row r="225">
          <cell r="J225">
            <v>0</v>
          </cell>
          <cell r="L225" t="e">
            <v>#DIV/0!</v>
          </cell>
        </row>
        <row r="226">
          <cell r="J226">
            <v>0</v>
          </cell>
          <cell r="L226" t="e">
            <v>#DIV/0!</v>
          </cell>
        </row>
        <row r="227">
          <cell r="J227">
            <v>0</v>
          </cell>
          <cell r="L227" t="e">
            <v>#DIV/0!</v>
          </cell>
        </row>
        <row r="228">
          <cell r="J228">
            <v>0</v>
          </cell>
          <cell r="L228" t="e">
            <v>#DIV/0!</v>
          </cell>
        </row>
        <row r="229">
          <cell r="J229">
            <v>0</v>
          </cell>
          <cell r="L229" t="e">
            <v>#DIV/0!</v>
          </cell>
        </row>
        <row r="230">
          <cell r="J230">
            <v>0</v>
          </cell>
          <cell r="L230" t="e">
            <v>#DIV/0!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FIN COST TO DIV"/>
      <sheetName val="2003 ADM CAL TO DIV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by business nature "/>
      <sheetName val="2003 (By Co.)"/>
      <sheetName val="2003 (Months)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NPL Group 2003  MarYTD"/>
      <sheetName val="NPL Group 2002"/>
      <sheetName val="Consol Adj"/>
      <sheetName val="Inter-co sales"/>
      <sheetName val="NPE"/>
      <sheetName val="SS 2003"/>
      <sheetName val="OMT2003"/>
      <sheetName val="ASH"/>
      <sheetName val="ASI"/>
      <sheetName val="NPL P &amp; L Summary "/>
      <sheetName val="COS"/>
      <sheetName val="WSF"/>
      <sheetName val="WSF Details"/>
      <sheetName val="ASAP_P&amp;L"/>
      <sheetName val="ASAP_Details"/>
      <sheetName val="GSD"/>
      <sheetName val="GSD Details"/>
      <sheetName val="WW_Summary"/>
      <sheetName val="WW"/>
      <sheetName val="WW_TRADE_P&amp;L"/>
      <sheetName val="WW_TRADE_DETAIL"/>
      <sheetName val="FLOW_P&amp;L"/>
      <sheetName val="FLOW_Details"/>
      <sheetName val="JP_P&amp;L"/>
      <sheetName val="JP_Detail"/>
      <sheetName val="Kite_Summary"/>
      <sheetName val="Kite"/>
      <sheetName val="Cabrinha "/>
      <sheetName val="Cabrinha Details"/>
      <sheetName val="Luggage"/>
      <sheetName val="Luggage Details"/>
      <sheetName val="NPE Summary   "/>
      <sheetName val="SS Summary    "/>
      <sheetName val="ASI Summary   "/>
      <sheetName val="ASH Summary "/>
      <sheetName val="OMT Summary  "/>
      <sheetName val="Creative &amp; Web"/>
      <sheetName val="Weaving"/>
      <sheetName val="Purchasing (HK)"/>
      <sheetName val="Purchase"/>
      <sheetName val="Marker"/>
      <sheetName val="Scn Making"/>
      <sheetName val="Scn Printing"/>
      <sheetName val="Ship Mgt"/>
      <sheetName val="QA"/>
      <sheetName val="PRC Mgt"/>
      <sheetName val="HB Mgt"/>
      <sheetName val="Machine Cutting"/>
      <sheetName val="Performance"/>
      <sheetName val="Technology"/>
      <sheetName val="Business Dev"/>
      <sheetName val="2003 ADM CAL TO DIV"/>
      <sheetName val="2003 FIN COST TO DIV"/>
      <sheetName val="Creative &amp; Web "/>
      <sheetName val="NPE EXP"/>
      <sheetName val="NPL Group 2003 FX"/>
      <sheetName val="Divisonal Elimination"/>
      <sheetName val="WSF Summary"/>
      <sheetName val="GSD Summary "/>
      <sheetName val="NPE Summary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NA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ummary"/>
      <sheetName val="NPL income "/>
      <sheetName val="NPL bal sht"/>
      <sheetName val="Budget format"/>
      <sheetName val="TBNAMES"/>
      <sheetName val="SALES"/>
      <sheetName val="HELMET"/>
      <sheetName val="BODYWEAR"/>
      <sheetName val="P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B15" t="str">
            <v>1000000</v>
          </cell>
          <cell r="C15" t="str">
            <v>ASSETS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</row>
        <row r="16">
          <cell r="B16" t="str">
            <v>1100000</v>
          </cell>
          <cell r="C16" t="str">
            <v>CURRENT ASSETS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</row>
        <row r="17">
          <cell r="B17" t="str">
            <v>1110000</v>
          </cell>
          <cell r="C17" t="str">
            <v>CASH ON HAND AND AT BANK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Y17">
            <v>0</v>
          </cell>
          <cell r="Z17">
            <v>0</v>
          </cell>
        </row>
        <row r="18">
          <cell r="B18" t="str">
            <v>1111000</v>
          </cell>
          <cell r="C18" t="str">
            <v>CASH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Y18">
            <v>0</v>
          </cell>
          <cell r="Z18">
            <v>0</v>
          </cell>
        </row>
        <row r="19">
          <cell r="B19" t="str">
            <v>1111010</v>
          </cell>
          <cell r="C19" t="str">
            <v>PETTY CASH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Y19">
            <v>0</v>
          </cell>
          <cell r="Z19">
            <v>0</v>
          </cell>
        </row>
        <row r="20">
          <cell r="B20" t="str">
            <v>1111020</v>
          </cell>
          <cell r="C20" t="str">
            <v>CASH ON HAND</v>
          </cell>
          <cell r="D20">
            <v>76981.25</v>
          </cell>
          <cell r="E20">
            <v>76981.25</v>
          </cell>
          <cell r="G20">
            <v>55726.38</v>
          </cell>
          <cell r="H20">
            <v>55726.38</v>
          </cell>
          <cell r="J20">
            <v>47749.18</v>
          </cell>
          <cell r="K20">
            <v>47749.18</v>
          </cell>
          <cell r="M20">
            <v>97407.48</v>
          </cell>
          <cell r="N20">
            <v>97407.48</v>
          </cell>
          <cell r="P20">
            <v>77020.92</v>
          </cell>
          <cell r="Q20">
            <v>77020.92</v>
          </cell>
          <cell r="S20">
            <v>90068.88</v>
          </cell>
          <cell r="T20">
            <v>90068.88</v>
          </cell>
          <cell r="V20">
            <v>45205.279999999999</v>
          </cell>
          <cell r="W20">
            <v>45205.279999999999</v>
          </cell>
          <cell r="Y20">
            <v>69737.279999999999</v>
          </cell>
          <cell r="Z20">
            <v>39737.279999999999</v>
          </cell>
        </row>
        <row r="21">
          <cell r="B21" t="str">
            <v>1111030</v>
          </cell>
          <cell r="C21" t="str">
            <v>PETTY CASH - HKD.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4994.7700000000004</v>
          </cell>
          <cell r="M21">
            <v>0</v>
          </cell>
          <cell r="N21">
            <v>0</v>
          </cell>
          <cell r="P21">
            <v>0</v>
          </cell>
          <cell r="Q21">
            <v>11731.66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</row>
        <row r="22">
          <cell r="B22" t="str">
            <v>1112000</v>
          </cell>
          <cell r="C22" t="str">
            <v>CURRENT ACCOUNT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Y22">
            <v>0</v>
          </cell>
          <cell r="Z22">
            <v>0</v>
          </cell>
        </row>
        <row r="23">
          <cell r="B23" t="str">
            <v>1112100</v>
          </cell>
          <cell r="C23" t="str">
            <v>CURRENT ACCOUNT-SCB 584-3-0133-5</v>
          </cell>
          <cell r="D23">
            <v>6057259.8499999996</v>
          </cell>
          <cell r="E23">
            <v>6057259.8499999996</v>
          </cell>
          <cell r="G23">
            <v>6419683.4800000004</v>
          </cell>
          <cell r="H23">
            <v>6419683.4800000004</v>
          </cell>
          <cell r="J23">
            <v>3722363.02</v>
          </cell>
          <cell r="K23">
            <v>3722363.02</v>
          </cell>
          <cell r="M23">
            <v>3999949.31</v>
          </cell>
          <cell r="N23">
            <v>3999949.31</v>
          </cell>
          <cell r="P23">
            <v>5513867.7199999997</v>
          </cell>
          <cell r="Q23">
            <v>5513867.7199999997</v>
          </cell>
          <cell r="S23">
            <v>4403612.62</v>
          </cell>
          <cell r="T23">
            <v>4403612.62</v>
          </cell>
          <cell r="V23">
            <v>3886404.13</v>
          </cell>
          <cell r="W23">
            <v>3886404.13</v>
          </cell>
          <cell r="Y23">
            <v>4252380.83</v>
          </cell>
          <cell r="Z23">
            <v>4252380.83</v>
          </cell>
        </row>
        <row r="24">
          <cell r="B24" t="str">
            <v>1112200</v>
          </cell>
          <cell r="C24" t="str">
            <v>CURRENT ACCOUNT-.........2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Y24">
            <v>0</v>
          </cell>
          <cell r="Z24">
            <v>0</v>
          </cell>
        </row>
        <row r="25">
          <cell r="B25" t="str">
            <v>1113000</v>
          </cell>
          <cell r="C25" t="str">
            <v>SAVING ACCOUNT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Y25">
            <v>0</v>
          </cell>
          <cell r="Z25">
            <v>0</v>
          </cell>
        </row>
        <row r="26">
          <cell r="B26" t="str">
            <v>1113100</v>
          </cell>
          <cell r="C26" t="str">
            <v>SAVING ACCOUNT-SCB 584-2-20085-8</v>
          </cell>
          <cell r="D26">
            <v>9500105.4000000004</v>
          </cell>
          <cell r="E26">
            <v>6062107.8700000001</v>
          </cell>
          <cell r="G26">
            <v>6564292.21</v>
          </cell>
          <cell r="H26">
            <v>6424843.8700000001</v>
          </cell>
          <cell r="J26">
            <v>7245103.1100000003</v>
          </cell>
          <cell r="K26">
            <v>3730014.74</v>
          </cell>
          <cell r="M26">
            <v>2045875</v>
          </cell>
          <cell r="N26">
            <v>4932931.74</v>
          </cell>
          <cell r="P26">
            <v>5253372.4800000004</v>
          </cell>
          <cell r="Q26">
            <v>5520124.7300000004</v>
          </cell>
          <cell r="S26">
            <v>4771978.18</v>
          </cell>
          <cell r="T26">
            <v>4410736.47</v>
          </cell>
          <cell r="V26">
            <v>5582850</v>
          </cell>
          <cell r="W26">
            <v>3889490.75</v>
          </cell>
          <cell r="Y26">
            <v>4779140</v>
          </cell>
          <cell r="Z26">
            <v>4256533.33</v>
          </cell>
        </row>
        <row r="27">
          <cell r="B27" t="str">
            <v>1113200</v>
          </cell>
          <cell r="C27" t="str">
            <v>SAVING ACCOUNT-SCB584-036522-02-2001(USD</v>
          </cell>
          <cell r="D27">
            <v>0</v>
          </cell>
          <cell r="E27">
            <v>977853.85</v>
          </cell>
          <cell r="G27">
            <v>1130000</v>
          </cell>
          <cell r="H27">
            <v>1104338.43</v>
          </cell>
          <cell r="J27">
            <v>2047507.15</v>
          </cell>
          <cell r="K27">
            <v>3064515.75</v>
          </cell>
          <cell r="M27">
            <v>2504150</v>
          </cell>
          <cell r="N27">
            <v>379559.76</v>
          </cell>
          <cell r="P27">
            <v>1628487.9</v>
          </cell>
          <cell r="Q27">
            <v>2187059.56</v>
          </cell>
          <cell r="S27">
            <v>1500100</v>
          </cell>
          <cell r="T27">
            <v>1273973.81</v>
          </cell>
          <cell r="V27">
            <v>850800</v>
          </cell>
          <cell r="W27">
            <v>927691.51</v>
          </cell>
          <cell r="Y27">
            <v>0</v>
          </cell>
          <cell r="Z27">
            <v>92721.39</v>
          </cell>
        </row>
        <row r="28">
          <cell r="B28" t="str">
            <v>1113300</v>
          </cell>
          <cell r="C28" t="str">
            <v>SAVING ACCOUNT-KTB 533-1-11172-6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Y28">
            <v>0</v>
          </cell>
          <cell r="Z28">
            <v>0</v>
          </cell>
        </row>
        <row r="29">
          <cell r="B29" t="str">
            <v>1113400</v>
          </cell>
          <cell r="C29" t="str">
            <v>SAVING-ACCOUNT-SCB584-2-200443-8</v>
          </cell>
          <cell r="D29">
            <v>0</v>
          </cell>
          <cell r="E29">
            <v>0</v>
          </cell>
          <cell r="G29">
            <v>0</v>
          </cell>
          <cell r="H29">
            <v>138623.25</v>
          </cell>
          <cell r="J29">
            <v>623.25</v>
          </cell>
          <cell r="K29">
            <v>0</v>
          </cell>
          <cell r="M29">
            <v>0</v>
          </cell>
          <cell r="N29">
            <v>0</v>
          </cell>
          <cell r="P29">
            <v>0</v>
          </cell>
          <cell r="Q29">
            <v>210000</v>
          </cell>
          <cell r="S29">
            <v>0</v>
          </cell>
          <cell r="T29">
            <v>314305.57</v>
          </cell>
          <cell r="V29">
            <v>0</v>
          </cell>
          <cell r="W29">
            <v>0</v>
          </cell>
          <cell r="Y29">
            <v>138000</v>
          </cell>
          <cell r="Z29">
            <v>0</v>
          </cell>
        </row>
        <row r="30">
          <cell r="B30" t="str">
            <v>1113500</v>
          </cell>
          <cell r="C30" t="str">
            <v>UG MANUFACTURING CO.,LTD-AU034702337770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Y30">
            <v>0</v>
          </cell>
          <cell r="Z30">
            <v>0</v>
          </cell>
        </row>
        <row r="31">
          <cell r="B31" t="str">
            <v>1114000</v>
          </cell>
          <cell r="C31" t="str">
            <v>CASH TRASFERRING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2493200</v>
          </cell>
          <cell r="M31">
            <v>2493200</v>
          </cell>
          <cell r="N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Y31">
            <v>0</v>
          </cell>
          <cell r="Z31">
            <v>0</v>
          </cell>
        </row>
        <row r="32">
          <cell r="B32" t="str">
            <v>1115000</v>
          </cell>
          <cell r="C32" t="str">
            <v>FIXED ACCOUNT</v>
          </cell>
          <cell r="D32">
            <v>605.02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</row>
        <row r="33">
          <cell r="B33" t="str">
            <v>1116000</v>
          </cell>
          <cell r="C33" t="str">
            <v>DEPOSIT P/N</v>
          </cell>
          <cell r="D33">
            <v>0</v>
          </cell>
          <cell r="E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Y33">
            <v>0</v>
          </cell>
          <cell r="Z33">
            <v>0</v>
          </cell>
        </row>
        <row r="34">
          <cell r="B34" t="str">
            <v>1117000</v>
          </cell>
          <cell r="C34" t="str">
            <v>TAX CARD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Y34">
            <v>0</v>
          </cell>
          <cell r="Z34">
            <v>0</v>
          </cell>
        </row>
        <row r="35">
          <cell r="B35" t="str">
            <v>1120000</v>
          </cell>
          <cell r="C35" t="str">
            <v>SHORT TERM INVESTMENT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Y35">
            <v>0</v>
          </cell>
          <cell r="Z35">
            <v>0</v>
          </cell>
        </row>
        <row r="36">
          <cell r="B36" t="str">
            <v>1130000</v>
          </cell>
          <cell r="C36" t="str">
            <v>A/C AND NOTES RECEIVABLE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</row>
        <row r="37">
          <cell r="B37" t="str">
            <v>1131000</v>
          </cell>
          <cell r="C37" t="str">
            <v>NOTE RECEIVABLE</v>
          </cell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Y37">
            <v>0</v>
          </cell>
          <cell r="Z37">
            <v>0</v>
          </cell>
        </row>
        <row r="38">
          <cell r="B38" t="str">
            <v>1132000</v>
          </cell>
          <cell r="C38" t="str">
            <v>BANK COLLECT NOTE RECEIVABLE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Y38">
            <v>0</v>
          </cell>
          <cell r="Z38">
            <v>0</v>
          </cell>
        </row>
        <row r="39">
          <cell r="B39" t="str">
            <v>1133000</v>
          </cell>
          <cell r="C39" t="str">
            <v>DISCOUNT NOTE RECEIVABLE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Y39">
            <v>0</v>
          </cell>
          <cell r="Z39">
            <v>0</v>
          </cell>
        </row>
        <row r="40">
          <cell r="B40" t="str">
            <v>1134000</v>
          </cell>
          <cell r="C40" t="str">
            <v>CANNOT COLLECT RECEIVABLE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Y40">
            <v>0</v>
          </cell>
          <cell r="Z40">
            <v>0</v>
          </cell>
        </row>
        <row r="41">
          <cell r="B41" t="str">
            <v>1135000</v>
          </cell>
          <cell r="C41" t="str">
            <v>COMPANY HOLDING A/R</v>
          </cell>
          <cell r="D41">
            <v>0</v>
          </cell>
          <cell r="E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Y41">
            <v>0</v>
          </cell>
          <cell r="Z41">
            <v>0</v>
          </cell>
        </row>
        <row r="42">
          <cell r="B42" t="str">
            <v>1136000</v>
          </cell>
          <cell r="C42" t="str">
            <v>DIRECT ACCOUNT RECEIVABLE</v>
          </cell>
          <cell r="D42">
            <v>18338871.239999998</v>
          </cell>
          <cell r="E42">
            <v>17814414.809999999</v>
          </cell>
          <cell r="G42">
            <v>30206932.449999999</v>
          </cell>
          <cell r="H42">
            <v>41584782.759999998</v>
          </cell>
          <cell r="J42">
            <v>16812539.809999999</v>
          </cell>
          <cell r="K42">
            <v>12651956.75</v>
          </cell>
          <cell r="M42">
            <v>8939359.9700000007</v>
          </cell>
          <cell r="N42">
            <v>11162599.890000001</v>
          </cell>
          <cell r="P42">
            <v>8700667.4600000009</v>
          </cell>
          <cell r="Q42">
            <v>7162024.3799999999</v>
          </cell>
          <cell r="S42">
            <v>10440866.59</v>
          </cell>
          <cell r="T42">
            <v>8187675.1799999997</v>
          </cell>
          <cell r="V42">
            <v>9128877.0700000003</v>
          </cell>
          <cell r="W42">
            <v>7896656.6900000004</v>
          </cell>
          <cell r="Y42">
            <v>10507684.039999999</v>
          </cell>
          <cell r="Z42">
            <v>345270.98</v>
          </cell>
        </row>
        <row r="43">
          <cell r="B43" t="str">
            <v>1137000</v>
          </cell>
          <cell r="C43" t="str">
            <v>DEALER ACCOUNT RECEIVABLE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Y43">
            <v>0</v>
          </cell>
          <cell r="Z43">
            <v>0</v>
          </cell>
        </row>
        <row r="44">
          <cell r="B44" t="str">
            <v>1137010</v>
          </cell>
          <cell r="C44" t="str">
            <v>DEALER ACCOUNT RECEIVABLE....1</v>
          </cell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Y44">
            <v>0</v>
          </cell>
          <cell r="Z44">
            <v>0</v>
          </cell>
        </row>
        <row r="45">
          <cell r="B45" t="str">
            <v>1137020</v>
          </cell>
          <cell r="C45" t="str">
            <v>DEALER ACCOUNT RECEIVABLE....2</v>
          </cell>
          <cell r="D45">
            <v>0</v>
          </cell>
          <cell r="E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Y45">
            <v>0</v>
          </cell>
          <cell r="Z45">
            <v>0</v>
          </cell>
        </row>
        <row r="46">
          <cell r="B46" t="str">
            <v>1137030</v>
          </cell>
          <cell r="C46" t="str">
            <v>DEALER ACCOUNT RECEIVABLE....3</v>
          </cell>
          <cell r="D46">
            <v>0</v>
          </cell>
          <cell r="E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Y46">
            <v>0</v>
          </cell>
          <cell r="Z46">
            <v>0</v>
          </cell>
        </row>
        <row r="47">
          <cell r="B47" t="str">
            <v>1137040</v>
          </cell>
          <cell r="C47" t="str">
            <v>DEALER ACCOUNT RECEIVABLE....4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Y47">
            <v>0</v>
          </cell>
          <cell r="Z47">
            <v>0</v>
          </cell>
        </row>
        <row r="48">
          <cell r="B48" t="str">
            <v>1138000</v>
          </cell>
          <cell r="C48" t="str">
            <v>ALLOWANCE FOR BAD DEPT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Y48">
            <v>0</v>
          </cell>
          <cell r="Z48">
            <v>0</v>
          </cell>
        </row>
        <row r="49">
          <cell r="B49" t="str">
            <v>1139000</v>
          </cell>
          <cell r="C49" t="str">
            <v>ACCOUNT RECEIVABLE-OTHER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Y49">
            <v>0</v>
          </cell>
          <cell r="Z49">
            <v>0</v>
          </cell>
        </row>
        <row r="50">
          <cell r="B50" t="str">
            <v>1139001</v>
          </cell>
          <cell r="C50" t="str">
            <v>ACCOUNT RECEIVABLE-REVENUE DEPARTMENT</v>
          </cell>
          <cell r="D50">
            <v>97995.94</v>
          </cell>
          <cell r="E50">
            <v>0</v>
          </cell>
          <cell r="G50">
            <v>72517.88</v>
          </cell>
          <cell r="H50">
            <v>0</v>
          </cell>
          <cell r="J50">
            <v>103729.99</v>
          </cell>
          <cell r="K50">
            <v>0</v>
          </cell>
          <cell r="M50">
            <v>120140.5</v>
          </cell>
          <cell r="N50">
            <v>0</v>
          </cell>
          <cell r="P50">
            <v>84144.2</v>
          </cell>
          <cell r="Q50">
            <v>0</v>
          </cell>
          <cell r="S50">
            <v>256551.24</v>
          </cell>
          <cell r="T50">
            <v>711.61</v>
          </cell>
          <cell r="V50">
            <v>61602.73</v>
          </cell>
          <cell r="W50">
            <v>0</v>
          </cell>
          <cell r="Y50">
            <v>0</v>
          </cell>
          <cell r="Z50">
            <v>0</v>
          </cell>
        </row>
        <row r="51">
          <cell r="B51" t="str">
            <v>1139002</v>
          </cell>
          <cell r="C51" t="str">
            <v>ACCOUNT RECEIVABLE-OTHER</v>
          </cell>
          <cell r="D51">
            <v>1076285.8999999999</v>
          </cell>
          <cell r="E51">
            <v>1288196.07</v>
          </cell>
          <cell r="G51">
            <v>1970073</v>
          </cell>
          <cell r="H51">
            <v>862858</v>
          </cell>
          <cell r="J51">
            <v>278843</v>
          </cell>
          <cell r="K51">
            <v>0</v>
          </cell>
          <cell r="M51">
            <v>295.32</v>
          </cell>
          <cell r="N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V51">
            <v>2975</v>
          </cell>
          <cell r="W51">
            <v>2975</v>
          </cell>
          <cell r="Y51">
            <v>16200</v>
          </cell>
          <cell r="Z51">
            <v>13940</v>
          </cell>
        </row>
        <row r="52">
          <cell r="B52" t="str">
            <v>1139003</v>
          </cell>
          <cell r="C52" t="str">
            <v>ACCOUNT RECIEVABLE-NEILPRYDE.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V52">
            <v>0</v>
          </cell>
          <cell r="W52">
            <v>0</v>
          </cell>
          <cell r="Y52">
            <v>0</v>
          </cell>
          <cell r="Z52">
            <v>0</v>
          </cell>
        </row>
        <row r="53">
          <cell r="B53" t="str">
            <v>1139004</v>
          </cell>
          <cell r="C53" t="str">
            <v>ACCOUNT RECEIVABLE RELATED COMPANY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S53">
            <v>0</v>
          </cell>
          <cell r="T53">
            <v>2334886.7799999998</v>
          </cell>
        </row>
        <row r="54">
          <cell r="B54" t="str">
            <v>1139005</v>
          </cell>
          <cell r="C54" t="str">
            <v>ACCOUNT RECEIVABLE CREDIT CLAIMS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</row>
        <row r="55">
          <cell r="B55" t="str">
            <v>1139025</v>
          </cell>
          <cell r="C55" t="str">
            <v>PROVISION-DOUBTFUL DEBTS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</row>
        <row r="56">
          <cell r="B56" t="str">
            <v>1140000</v>
          </cell>
          <cell r="C56" t="str">
            <v>INVENTORIES</v>
          </cell>
          <cell r="D56">
            <v>0</v>
          </cell>
          <cell r="E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</row>
        <row r="57">
          <cell r="B57" t="str">
            <v>1140010</v>
          </cell>
          <cell r="C57" t="str">
            <v>RAW MATERIALS</v>
          </cell>
          <cell r="D57">
            <v>24442574.129999999</v>
          </cell>
          <cell r="E57">
            <v>27536983</v>
          </cell>
          <cell r="G57">
            <v>27536983</v>
          </cell>
          <cell r="H57">
            <v>26792088</v>
          </cell>
          <cell r="J57">
            <v>26792088</v>
          </cell>
          <cell r="K57">
            <v>30600837</v>
          </cell>
          <cell r="M57">
            <v>30600837</v>
          </cell>
          <cell r="N57">
            <v>22731076</v>
          </cell>
          <cell r="P57">
            <v>22731076</v>
          </cell>
          <cell r="Q57">
            <v>22854762</v>
          </cell>
          <cell r="S57">
            <v>22854762</v>
          </cell>
          <cell r="T57">
            <v>24721359.100000001</v>
          </cell>
          <cell r="V57">
            <v>24721359.100000001</v>
          </cell>
          <cell r="W57">
            <v>24144091</v>
          </cell>
          <cell r="Y57">
            <v>26829888</v>
          </cell>
          <cell r="Z57">
            <v>22559882</v>
          </cell>
        </row>
        <row r="58">
          <cell r="B58" t="str">
            <v>1140020</v>
          </cell>
          <cell r="C58" t="str">
            <v>WORK IN PROCESS</v>
          </cell>
          <cell r="D58">
            <v>6679039</v>
          </cell>
          <cell r="E58">
            <v>5963152</v>
          </cell>
          <cell r="G58">
            <v>5963152</v>
          </cell>
          <cell r="H58">
            <v>7898286</v>
          </cell>
          <cell r="J58">
            <v>7898286</v>
          </cell>
          <cell r="K58">
            <v>3655836</v>
          </cell>
          <cell r="M58">
            <v>3655836</v>
          </cell>
          <cell r="N58">
            <v>2589265</v>
          </cell>
          <cell r="P58">
            <v>2589265</v>
          </cell>
          <cell r="Q58">
            <v>2528213</v>
          </cell>
          <cell r="S58">
            <v>2528213</v>
          </cell>
          <cell r="T58">
            <v>3997344</v>
          </cell>
          <cell r="V58">
            <v>3997344</v>
          </cell>
          <cell r="W58">
            <v>2120547</v>
          </cell>
          <cell r="Y58">
            <v>2301908</v>
          </cell>
          <cell r="Z58">
            <v>2777561</v>
          </cell>
        </row>
        <row r="59">
          <cell r="B59" t="str">
            <v>1140022</v>
          </cell>
          <cell r="C59" t="str">
            <v>PROV-MATERIAL VARIANCE-WIP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Y59">
            <v>0</v>
          </cell>
          <cell r="Z59">
            <v>0</v>
          </cell>
        </row>
        <row r="60">
          <cell r="B60" t="str">
            <v>1140025</v>
          </cell>
          <cell r="C60" t="str">
            <v>SUPPLEMENTARY MATERIAL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Y60">
            <v>0</v>
          </cell>
          <cell r="Z60">
            <v>0</v>
          </cell>
        </row>
        <row r="61">
          <cell r="B61" t="str">
            <v>1140030</v>
          </cell>
          <cell r="C61" t="str">
            <v>FINISH GOODS</v>
          </cell>
          <cell r="D61">
            <v>1679598</v>
          </cell>
          <cell r="E61">
            <v>1194597</v>
          </cell>
          <cell r="G61">
            <v>1194597</v>
          </cell>
          <cell r="H61">
            <v>1106722</v>
          </cell>
          <cell r="J61">
            <v>1106722</v>
          </cell>
          <cell r="K61">
            <v>955110</v>
          </cell>
          <cell r="M61">
            <v>955110</v>
          </cell>
          <cell r="N61">
            <v>968264</v>
          </cell>
          <cell r="P61">
            <v>968264</v>
          </cell>
          <cell r="Q61">
            <v>925490</v>
          </cell>
          <cell r="S61">
            <v>925490</v>
          </cell>
          <cell r="T61">
            <v>667463</v>
          </cell>
          <cell r="V61">
            <v>667463</v>
          </cell>
          <cell r="W61">
            <v>2823027</v>
          </cell>
          <cell r="Y61">
            <v>2823027</v>
          </cell>
          <cell r="Z61">
            <v>3582112</v>
          </cell>
        </row>
        <row r="62">
          <cell r="B62" t="str">
            <v>1140040</v>
          </cell>
          <cell r="C62" t="str">
            <v>FINISH GOODS</v>
          </cell>
          <cell r="D62">
            <v>524020</v>
          </cell>
          <cell r="E62">
            <v>360313</v>
          </cell>
          <cell r="G62">
            <v>360313</v>
          </cell>
          <cell r="H62">
            <v>332094</v>
          </cell>
          <cell r="J62">
            <v>332094</v>
          </cell>
          <cell r="K62">
            <v>397728</v>
          </cell>
          <cell r="M62">
            <v>397728</v>
          </cell>
          <cell r="N62">
            <v>326758</v>
          </cell>
          <cell r="P62">
            <v>326758</v>
          </cell>
          <cell r="Q62">
            <v>424678</v>
          </cell>
          <cell r="S62">
            <v>424678</v>
          </cell>
          <cell r="T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</row>
        <row r="63">
          <cell r="B63" t="str">
            <v>1140050</v>
          </cell>
          <cell r="C63" t="str">
            <v>GOODS RETURN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M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</row>
        <row r="64">
          <cell r="B64" t="str">
            <v>1140060</v>
          </cell>
          <cell r="C64" t="str">
            <v>SAMPLE GOODS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Y64">
            <v>0</v>
          </cell>
          <cell r="Z64">
            <v>0</v>
          </cell>
        </row>
        <row r="65">
          <cell r="B65" t="str">
            <v>1140080</v>
          </cell>
          <cell r="C65" t="str">
            <v>GOODS IN TRANSIT</v>
          </cell>
          <cell r="D65">
            <v>4145969.58</v>
          </cell>
          <cell r="E65">
            <v>4681162.24</v>
          </cell>
          <cell r="G65">
            <v>5510161.1500000004</v>
          </cell>
          <cell r="H65">
            <v>3043205.73</v>
          </cell>
          <cell r="J65">
            <v>2162948.2200000002</v>
          </cell>
          <cell r="K65">
            <v>7284256.5800000001</v>
          </cell>
          <cell r="M65">
            <v>7284256.5800000001</v>
          </cell>
          <cell r="N65">
            <v>7729261.46</v>
          </cell>
          <cell r="P65">
            <v>7730212.0599999996</v>
          </cell>
          <cell r="Q65">
            <v>1716295.42</v>
          </cell>
          <cell r="S65">
            <v>1766603.42</v>
          </cell>
          <cell r="T65">
            <v>781257.65</v>
          </cell>
          <cell r="V65">
            <v>320981.96999999997</v>
          </cell>
          <cell r="W65">
            <v>1394883.53</v>
          </cell>
          <cell r="Y65">
            <v>1855159.21</v>
          </cell>
          <cell r="Z65">
            <v>2143942.52</v>
          </cell>
        </row>
        <row r="66">
          <cell r="B66" t="str">
            <v>1140082</v>
          </cell>
          <cell r="C66" t="str">
            <v>CONSIGNMENT STOCK-ASSET</v>
          </cell>
          <cell r="D66">
            <v>0</v>
          </cell>
          <cell r="E66">
            <v>134931</v>
          </cell>
          <cell r="G66">
            <v>533967.88</v>
          </cell>
          <cell r="H66">
            <v>61706.43</v>
          </cell>
          <cell r="J66">
            <v>1236311.76</v>
          </cell>
          <cell r="K66">
            <v>487.97</v>
          </cell>
          <cell r="M66">
            <v>1335684.99</v>
          </cell>
          <cell r="N66">
            <v>0</v>
          </cell>
        </row>
        <row r="67">
          <cell r="B67" t="str">
            <v>1140085</v>
          </cell>
          <cell r="C67" t="str">
            <v>CONSIGNMENT STOCK-LIBILITY</v>
          </cell>
          <cell r="D67">
            <v>134931</v>
          </cell>
          <cell r="E67">
            <v>0</v>
          </cell>
          <cell r="G67">
            <v>61706.43</v>
          </cell>
          <cell r="H67">
            <v>533967.88</v>
          </cell>
          <cell r="J67">
            <v>489.73</v>
          </cell>
          <cell r="K67">
            <v>1236311.76</v>
          </cell>
          <cell r="M67">
            <v>568659.47</v>
          </cell>
          <cell r="N67">
            <v>1335684.99</v>
          </cell>
          <cell r="P67">
            <v>0</v>
          </cell>
          <cell r="Q67">
            <v>568659.47</v>
          </cell>
        </row>
        <row r="68">
          <cell r="B68" t="str">
            <v>1150000</v>
          </cell>
          <cell r="C68" t="str">
            <v>OTHER CURRENT ASSETS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Y68">
            <v>0</v>
          </cell>
          <cell r="Z68">
            <v>0</v>
          </cell>
        </row>
        <row r="69">
          <cell r="B69" t="str">
            <v>1150010</v>
          </cell>
          <cell r="C69" t="str">
            <v>RAW MATERIAL WRITEDOWN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Y69">
            <v>0</v>
          </cell>
          <cell r="Z69">
            <v>0</v>
          </cell>
        </row>
        <row r="70">
          <cell r="B70" t="str">
            <v>1150020</v>
          </cell>
          <cell r="C70" t="str">
            <v>PROVISION-RAW MATERIAL WRITEDOWN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Y70">
            <v>0</v>
          </cell>
          <cell r="Z70">
            <v>0</v>
          </cell>
        </row>
        <row r="71">
          <cell r="B71" t="str">
            <v>1150100</v>
          </cell>
          <cell r="C71" t="str">
            <v>PREPAID EXPENSES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Y71">
            <v>0</v>
          </cell>
          <cell r="Z71">
            <v>0</v>
          </cell>
        </row>
        <row r="72">
          <cell r="B72" t="str">
            <v>1150110</v>
          </cell>
          <cell r="C72" t="str">
            <v>PREPAID INSURANCE PREMIUM</v>
          </cell>
          <cell r="D72">
            <v>0</v>
          </cell>
          <cell r="E72">
            <v>10316</v>
          </cell>
          <cell r="G72">
            <v>0</v>
          </cell>
          <cell r="H72">
            <v>10316</v>
          </cell>
          <cell r="J72">
            <v>0</v>
          </cell>
          <cell r="K72">
            <v>23027</v>
          </cell>
          <cell r="M72">
            <v>0</v>
          </cell>
          <cell r="N72">
            <v>35590</v>
          </cell>
          <cell r="P72">
            <v>0</v>
          </cell>
          <cell r="Q72">
            <v>34441</v>
          </cell>
          <cell r="S72">
            <v>22060</v>
          </cell>
          <cell r="T72">
            <v>33951</v>
          </cell>
          <cell r="V72">
            <v>0</v>
          </cell>
          <cell r="W72">
            <v>31967</v>
          </cell>
          <cell r="Y72">
            <v>0</v>
          </cell>
          <cell r="Z72">
            <v>34006</v>
          </cell>
        </row>
        <row r="73">
          <cell r="B73" t="str">
            <v>1150120</v>
          </cell>
          <cell r="C73" t="str">
            <v>PREPAID RENT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Y73">
            <v>0</v>
          </cell>
          <cell r="Z73">
            <v>0</v>
          </cell>
        </row>
        <row r="74">
          <cell r="B74" t="str">
            <v>1150130</v>
          </cell>
          <cell r="C74" t="str">
            <v>DEFERRED INTEREST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V74">
            <v>0</v>
          </cell>
          <cell r="W74">
            <v>6302.52</v>
          </cell>
          <cell r="Y74">
            <v>0</v>
          </cell>
          <cell r="Z74">
            <v>0</v>
          </cell>
        </row>
        <row r="75">
          <cell r="B75" t="str">
            <v>1150140</v>
          </cell>
          <cell r="C75" t="str">
            <v>PREPAYMENT FOR PURCHASE</v>
          </cell>
          <cell r="D75">
            <v>614681.44999999995</v>
          </cell>
          <cell r="E75">
            <v>101927.55</v>
          </cell>
          <cell r="G75">
            <v>615480.74</v>
          </cell>
          <cell r="H75">
            <v>999795.48</v>
          </cell>
          <cell r="J75">
            <v>473395.43</v>
          </cell>
          <cell r="K75">
            <v>132008.64000000001</v>
          </cell>
          <cell r="M75">
            <v>437067.63</v>
          </cell>
          <cell r="N75">
            <v>488475.26</v>
          </cell>
          <cell r="P75">
            <v>49047.18</v>
          </cell>
          <cell r="Q75">
            <v>37047.18</v>
          </cell>
          <cell r="S75">
            <v>120729.34</v>
          </cell>
          <cell r="T75">
            <v>0</v>
          </cell>
          <cell r="V75">
            <v>443218.56</v>
          </cell>
          <cell r="W75">
            <v>443218.56</v>
          </cell>
          <cell r="Y75">
            <v>49351.42</v>
          </cell>
          <cell r="Z75">
            <v>445994.35</v>
          </cell>
        </row>
        <row r="76">
          <cell r="B76" t="str">
            <v>1150150</v>
          </cell>
          <cell r="C76" t="str">
            <v>PREPAREMENT EXPENSES-DO NOT USE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Y76">
            <v>0</v>
          </cell>
          <cell r="Z76">
            <v>0</v>
          </cell>
        </row>
        <row r="77">
          <cell r="B77" t="str">
            <v>1150151</v>
          </cell>
          <cell r="C77" t="str">
            <v>MEMBERSHIP PREPAREMENT EXPENSES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</row>
        <row r="78">
          <cell r="B78" t="str">
            <v>1150160</v>
          </cell>
          <cell r="C78" t="str">
            <v>QUOTA-ACCESSORIES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Y78">
            <v>0</v>
          </cell>
          <cell r="Z78">
            <v>0</v>
          </cell>
        </row>
        <row r="79">
          <cell r="B79" t="str">
            <v>1150170</v>
          </cell>
          <cell r="C79" t="str">
            <v>QUOTA-NEOPRENE</v>
          </cell>
          <cell r="D79">
            <v>0</v>
          </cell>
          <cell r="E79">
            <v>803714</v>
          </cell>
          <cell r="G79">
            <v>0</v>
          </cell>
          <cell r="H79">
            <v>584015</v>
          </cell>
          <cell r="J79">
            <v>2050000</v>
          </cell>
          <cell r="K79">
            <v>448259</v>
          </cell>
          <cell r="M79">
            <v>0</v>
          </cell>
          <cell r="N79">
            <v>0</v>
          </cell>
          <cell r="P79">
            <v>10468</v>
          </cell>
          <cell r="Q79">
            <v>200000</v>
          </cell>
          <cell r="S79">
            <v>650000</v>
          </cell>
          <cell r="T79">
            <v>205763</v>
          </cell>
          <cell r="V79">
            <v>0</v>
          </cell>
          <cell r="W79">
            <v>0</v>
          </cell>
          <cell r="Y79">
            <v>0</v>
          </cell>
          <cell r="Z79">
            <v>0</v>
          </cell>
        </row>
        <row r="80">
          <cell r="B80" t="str">
            <v>1150200</v>
          </cell>
          <cell r="C80" t="str">
            <v>ACCRUED INCOME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Y80">
            <v>0</v>
          </cell>
          <cell r="Z80">
            <v>0</v>
          </cell>
        </row>
        <row r="81">
          <cell r="B81" t="str">
            <v>1150210</v>
          </cell>
          <cell r="C81" t="str">
            <v>OTHERS ACCRUED INCOME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V81">
            <v>0</v>
          </cell>
          <cell r="W81">
            <v>0</v>
          </cell>
          <cell r="Y81">
            <v>0</v>
          </cell>
          <cell r="Z81">
            <v>0</v>
          </cell>
        </row>
        <row r="82">
          <cell r="B82" t="str">
            <v>1150220</v>
          </cell>
          <cell r="C82" t="str">
            <v>ACCOUNT DISCOUNT INCENTIVE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M82">
            <v>0</v>
          </cell>
          <cell r="N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Y82">
            <v>0</v>
          </cell>
          <cell r="Z82">
            <v>0</v>
          </cell>
        </row>
        <row r="83">
          <cell r="B83" t="str">
            <v>1150230</v>
          </cell>
          <cell r="C83" t="str">
            <v>UNREALIZED INCOME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M83">
            <v>0</v>
          </cell>
          <cell r="N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Y83">
            <v>0</v>
          </cell>
          <cell r="Z83">
            <v>0</v>
          </cell>
        </row>
        <row r="84">
          <cell r="B84" t="str">
            <v>1150240</v>
          </cell>
          <cell r="C84" t="str">
            <v>ACCRUED INTEREST INCOME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M84">
            <v>0</v>
          </cell>
          <cell r="N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Y84">
            <v>0</v>
          </cell>
          <cell r="Z84">
            <v>0</v>
          </cell>
        </row>
        <row r="85">
          <cell r="B85" t="str">
            <v>1150300</v>
          </cell>
          <cell r="C85" t="str">
            <v>ADVANCE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M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Y85">
            <v>0</v>
          </cell>
          <cell r="Z85">
            <v>0</v>
          </cell>
        </row>
        <row r="86">
          <cell r="B86" t="str">
            <v>1150310</v>
          </cell>
          <cell r="C86" t="str">
            <v>ADVANCE TO EMPLOYEES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Y86">
            <v>0</v>
          </cell>
          <cell r="Z86">
            <v>0</v>
          </cell>
        </row>
        <row r="87">
          <cell r="B87" t="str">
            <v>1150320</v>
          </cell>
          <cell r="C87" t="str">
            <v>ADVANCE TO DIRECTOR SHAREHOLDERS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M87">
            <v>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Y87">
            <v>0</v>
          </cell>
          <cell r="Z87">
            <v>0</v>
          </cell>
        </row>
        <row r="88">
          <cell r="B88" t="str">
            <v>1150330</v>
          </cell>
          <cell r="C88" t="str">
            <v>ADVANCE FOR PURCHASE GOODS &amp; SERVICE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M88">
            <v>0</v>
          </cell>
          <cell r="N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Y88">
            <v>0</v>
          </cell>
          <cell r="Z88">
            <v>0</v>
          </cell>
        </row>
        <row r="89">
          <cell r="B89" t="str">
            <v>1150340</v>
          </cell>
          <cell r="C89" t="str">
            <v>ADVANCE FOR OTHER VEHICLES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Y89">
            <v>0</v>
          </cell>
          <cell r="Z89">
            <v>0</v>
          </cell>
        </row>
        <row r="90">
          <cell r="B90" t="str">
            <v>1150350</v>
          </cell>
          <cell r="C90" t="str">
            <v>ADVANCE FOR OTHER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P90">
            <v>0</v>
          </cell>
          <cell r="Q90">
            <v>0</v>
          </cell>
          <cell r="S90">
            <v>0</v>
          </cell>
          <cell r="T90">
            <v>0</v>
          </cell>
          <cell r="V90">
            <v>6000</v>
          </cell>
          <cell r="W90">
            <v>0</v>
          </cell>
          <cell r="Y90">
            <v>0</v>
          </cell>
          <cell r="Z90">
            <v>0</v>
          </cell>
        </row>
        <row r="91">
          <cell r="B91" t="str">
            <v>1150400</v>
          </cell>
          <cell r="C91" t="str">
            <v>LOANS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  <cell r="Q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Y91">
            <v>0</v>
          </cell>
          <cell r="Z91">
            <v>0</v>
          </cell>
        </row>
        <row r="92">
          <cell r="B92" t="str">
            <v>1150410</v>
          </cell>
          <cell r="C92" t="str">
            <v>LOANS TO EMPLOYEES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V92">
            <v>0</v>
          </cell>
          <cell r="W92">
            <v>0</v>
          </cell>
          <cell r="Y92">
            <v>0</v>
          </cell>
          <cell r="Z92">
            <v>0</v>
          </cell>
        </row>
        <row r="93">
          <cell r="B93" t="str">
            <v>1150420</v>
          </cell>
          <cell r="C93" t="str">
            <v>LOANS TO DIRECTOR SHAREHOLDERS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Y93">
            <v>0</v>
          </cell>
          <cell r="Z93">
            <v>0</v>
          </cell>
        </row>
        <row r="94">
          <cell r="B94" t="str">
            <v>1150500</v>
          </cell>
          <cell r="C94" t="str">
            <v>INVESTMENT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Y94">
            <v>0</v>
          </cell>
          <cell r="Z94">
            <v>0</v>
          </cell>
        </row>
        <row r="95">
          <cell r="B95" t="str">
            <v>1150510</v>
          </cell>
          <cell r="C95" t="str">
            <v>INVESTMENT IN OMAREEF(THAILAND)CO.LTD.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M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Y95">
            <v>0</v>
          </cell>
          <cell r="Z95">
            <v>0</v>
          </cell>
        </row>
        <row r="96">
          <cell r="B96" t="str">
            <v>1150520</v>
          </cell>
          <cell r="C96" t="str">
            <v>INVESTMENT IN ................</v>
          </cell>
          <cell r="D96">
            <v>0</v>
          </cell>
          <cell r="E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Y96">
            <v>0</v>
          </cell>
          <cell r="Z96">
            <v>0</v>
          </cell>
        </row>
        <row r="97">
          <cell r="B97" t="str">
            <v>1150600</v>
          </cell>
          <cell r="C97" t="str">
            <v>CLEARING ACCOUNT WITH RELATED COMPANY</v>
          </cell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Y97">
            <v>0</v>
          </cell>
          <cell r="Z97">
            <v>0</v>
          </cell>
        </row>
        <row r="98">
          <cell r="B98" t="str">
            <v>1150700</v>
          </cell>
          <cell r="C98" t="str">
            <v>CLAIM RECEIVABLE-ADVERTISING</v>
          </cell>
          <cell r="D98">
            <v>0</v>
          </cell>
          <cell r="E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Y98">
            <v>0</v>
          </cell>
          <cell r="Z98">
            <v>0</v>
          </cell>
        </row>
        <row r="99">
          <cell r="B99" t="str">
            <v>1150800</v>
          </cell>
          <cell r="C99" t="str">
            <v>SOURCING FEE INCOME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M99">
            <v>0</v>
          </cell>
          <cell r="N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Y99">
            <v>0</v>
          </cell>
          <cell r="Z99">
            <v>0</v>
          </cell>
        </row>
        <row r="100">
          <cell r="B100" t="str">
            <v>1150900</v>
          </cell>
          <cell r="C100" t="str">
            <v>BUYING TAXES-VAT</v>
          </cell>
          <cell r="D100">
            <v>159270.25</v>
          </cell>
          <cell r="E100">
            <v>106427.76</v>
          </cell>
          <cell r="G100">
            <v>103001</v>
          </cell>
          <cell r="H100">
            <v>73254.25</v>
          </cell>
          <cell r="J100">
            <v>75366.44</v>
          </cell>
          <cell r="K100">
            <v>114122.88</v>
          </cell>
          <cell r="M100">
            <v>114122.88</v>
          </cell>
          <cell r="N100">
            <v>126996.75</v>
          </cell>
          <cell r="P100">
            <v>131076.59</v>
          </cell>
          <cell r="Q100">
            <v>89534.57</v>
          </cell>
          <cell r="S100">
            <v>78730.19</v>
          </cell>
          <cell r="T100">
            <v>214200.34</v>
          </cell>
          <cell r="V100">
            <v>280796.15000000002</v>
          </cell>
          <cell r="W100">
            <v>65159.18</v>
          </cell>
          <cell r="Y100">
            <v>65159.18</v>
          </cell>
          <cell r="Z100">
            <v>0</v>
          </cell>
        </row>
        <row r="101">
          <cell r="B101" t="str">
            <v>1151000</v>
          </cell>
          <cell r="C101" t="str">
            <v>WAITING FOR BUYING TAXES-VAT</v>
          </cell>
          <cell r="D101">
            <v>39930.82</v>
          </cell>
          <cell r="E101">
            <v>38404.49</v>
          </cell>
          <cell r="G101">
            <v>35743.089999999997</v>
          </cell>
          <cell r="H101">
            <v>42450.64</v>
          </cell>
          <cell r="J101">
            <v>31054.42</v>
          </cell>
          <cell r="K101">
            <v>15526.13</v>
          </cell>
          <cell r="M101">
            <v>27261.03</v>
          </cell>
          <cell r="N101">
            <v>39781.51</v>
          </cell>
          <cell r="P101">
            <v>30001.03</v>
          </cell>
          <cell r="Q101">
            <v>68627.02</v>
          </cell>
          <cell r="S101">
            <v>38206.949999999997</v>
          </cell>
          <cell r="T101">
            <v>8881.7199999999993</v>
          </cell>
          <cell r="V101">
            <v>58175.47</v>
          </cell>
          <cell r="W101">
            <v>163568.82999999999</v>
          </cell>
          <cell r="Y101">
            <v>52025.58</v>
          </cell>
          <cell r="Z101">
            <v>1782.56</v>
          </cell>
        </row>
        <row r="102">
          <cell r="B102" t="str">
            <v>1151100</v>
          </cell>
          <cell r="C102" t="str">
            <v>WITHHOLDING CORPORATE INCOME TAXES</v>
          </cell>
          <cell r="D102">
            <v>0</v>
          </cell>
          <cell r="E102">
            <v>0</v>
          </cell>
          <cell r="G102">
            <v>0</v>
          </cell>
          <cell r="H102">
            <v>0</v>
          </cell>
          <cell r="J102">
            <v>19.170000000000002</v>
          </cell>
          <cell r="K102">
            <v>99.37</v>
          </cell>
          <cell r="M102">
            <v>0</v>
          </cell>
          <cell r="N102">
            <v>0</v>
          </cell>
          <cell r="P102">
            <v>0</v>
          </cell>
          <cell r="Q102">
            <v>433.88</v>
          </cell>
          <cell r="S102">
            <v>0</v>
          </cell>
          <cell r="T102">
            <v>0</v>
          </cell>
          <cell r="V102">
            <v>0</v>
          </cell>
          <cell r="W102">
            <v>202.65</v>
          </cell>
          <cell r="Y102">
            <v>0</v>
          </cell>
          <cell r="Z102">
            <v>0</v>
          </cell>
        </row>
        <row r="103">
          <cell r="B103" t="str">
            <v>1151200</v>
          </cell>
          <cell r="C103" t="str">
            <v>PREPAID CORPORATE INCOME TAXES</v>
          </cell>
          <cell r="D103">
            <v>0</v>
          </cell>
          <cell r="E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Y103">
            <v>0</v>
          </cell>
          <cell r="Z103">
            <v>0</v>
          </cell>
        </row>
        <row r="104">
          <cell r="B104" t="str">
            <v>1200000</v>
          </cell>
          <cell r="C104" t="str">
            <v>FIXED ASSETS (NET)</v>
          </cell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Y104">
            <v>0</v>
          </cell>
          <cell r="Z104">
            <v>0</v>
          </cell>
        </row>
        <row r="105">
          <cell r="B105" t="str">
            <v>1210000</v>
          </cell>
          <cell r="C105" t="str">
            <v>FIXED ASSETS &amp; ACCUMULATED DEPRECIATION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Y105">
            <v>0</v>
          </cell>
          <cell r="Z105">
            <v>0</v>
          </cell>
        </row>
        <row r="106">
          <cell r="B106" t="str">
            <v>1210100</v>
          </cell>
          <cell r="C106" t="str">
            <v>FIXED ASSETS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Y106">
            <v>0</v>
          </cell>
          <cell r="Z106">
            <v>0</v>
          </cell>
        </row>
        <row r="107">
          <cell r="B107" t="str">
            <v>1210110</v>
          </cell>
          <cell r="C107" t="str">
            <v>OFFICE EQUIPMENT</v>
          </cell>
          <cell r="D107">
            <v>0</v>
          </cell>
          <cell r="E107">
            <v>0</v>
          </cell>
          <cell r="G107">
            <v>15300</v>
          </cell>
          <cell r="H107">
            <v>0</v>
          </cell>
          <cell r="J107">
            <v>11214.95</v>
          </cell>
          <cell r="K107">
            <v>0</v>
          </cell>
          <cell r="M107">
            <v>15813.1</v>
          </cell>
          <cell r="N107">
            <v>0</v>
          </cell>
          <cell r="P107">
            <v>97644.87</v>
          </cell>
          <cell r="Q107">
            <v>0</v>
          </cell>
          <cell r="S107">
            <v>0</v>
          </cell>
          <cell r="T107">
            <v>0</v>
          </cell>
          <cell r="V107">
            <v>21495.33</v>
          </cell>
          <cell r="W107">
            <v>0</v>
          </cell>
          <cell r="Y107">
            <v>0</v>
          </cell>
          <cell r="Z107">
            <v>0</v>
          </cell>
        </row>
        <row r="108">
          <cell r="B108" t="str">
            <v>1210111</v>
          </cell>
          <cell r="C108" t="str">
            <v>PRODUCTION EQUIPMENT</v>
          </cell>
          <cell r="D108">
            <v>14350</v>
          </cell>
          <cell r="E108">
            <v>0</v>
          </cell>
          <cell r="G108">
            <v>188792.34</v>
          </cell>
          <cell r="H108">
            <v>0</v>
          </cell>
          <cell r="J108">
            <v>31379.5</v>
          </cell>
          <cell r="K108">
            <v>0</v>
          </cell>
          <cell r="M108">
            <v>24000</v>
          </cell>
          <cell r="N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Y108">
            <v>20850</v>
          </cell>
          <cell r="Z108">
            <v>0</v>
          </cell>
        </row>
        <row r="109">
          <cell r="B109" t="str">
            <v>1210120</v>
          </cell>
          <cell r="C109" t="str">
            <v>FURNITURES &amp; FIXTURES</v>
          </cell>
          <cell r="D109">
            <v>0</v>
          </cell>
          <cell r="E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Y109">
            <v>0</v>
          </cell>
          <cell r="Z109">
            <v>0</v>
          </cell>
        </row>
        <row r="110">
          <cell r="B110" t="str">
            <v>1210130</v>
          </cell>
          <cell r="C110" t="str">
            <v>VEHICLES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320000</v>
          </cell>
          <cell r="Y110">
            <v>0</v>
          </cell>
          <cell r="Z110">
            <v>0</v>
          </cell>
        </row>
        <row r="111">
          <cell r="B111" t="str">
            <v>1210140</v>
          </cell>
          <cell r="C111" t="str">
            <v>COMPUTER &amp; EQUIPMENT</v>
          </cell>
          <cell r="D111">
            <v>604144.89</v>
          </cell>
          <cell r="E111">
            <v>0</v>
          </cell>
          <cell r="G111">
            <v>0</v>
          </cell>
          <cell r="H111">
            <v>0</v>
          </cell>
          <cell r="J111">
            <v>55589.72</v>
          </cell>
          <cell r="K111">
            <v>0</v>
          </cell>
          <cell r="M111">
            <v>25000</v>
          </cell>
          <cell r="N111">
            <v>0</v>
          </cell>
          <cell r="P111">
            <v>42975</v>
          </cell>
          <cell r="Q111">
            <v>0</v>
          </cell>
          <cell r="S111">
            <v>44000</v>
          </cell>
          <cell r="T111">
            <v>0</v>
          </cell>
          <cell r="V111">
            <v>0</v>
          </cell>
          <cell r="W111">
            <v>0</v>
          </cell>
          <cell r="Y111">
            <v>20551.400000000001</v>
          </cell>
          <cell r="Z111">
            <v>0</v>
          </cell>
        </row>
        <row r="112">
          <cell r="B112" t="str">
            <v>1210150</v>
          </cell>
          <cell r="C112" t="str">
            <v>TOOLS</v>
          </cell>
          <cell r="D112">
            <v>0</v>
          </cell>
          <cell r="E112">
            <v>0</v>
          </cell>
          <cell r="G112">
            <v>13100</v>
          </cell>
          <cell r="H112">
            <v>0</v>
          </cell>
          <cell r="J112">
            <v>0</v>
          </cell>
          <cell r="K112">
            <v>0</v>
          </cell>
          <cell r="M112">
            <v>1302140.53</v>
          </cell>
          <cell r="N112">
            <v>0</v>
          </cell>
          <cell r="P112">
            <v>120284.47</v>
          </cell>
          <cell r="Q112">
            <v>0</v>
          </cell>
          <cell r="S112">
            <v>94908.33</v>
          </cell>
          <cell r="T112">
            <v>0</v>
          </cell>
          <cell r="V112">
            <v>61466.5</v>
          </cell>
          <cell r="W112">
            <v>0</v>
          </cell>
          <cell r="Y112">
            <v>0</v>
          </cell>
          <cell r="Z112">
            <v>0</v>
          </cell>
        </row>
        <row r="113">
          <cell r="B113" t="str">
            <v>1210151</v>
          </cell>
          <cell r="C113" t="str">
            <v>ELECTRICITY-WATER</v>
          </cell>
          <cell r="D113">
            <v>0</v>
          </cell>
          <cell r="E113">
            <v>0</v>
          </cell>
          <cell r="G113">
            <v>0</v>
          </cell>
          <cell r="H113">
            <v>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Y113">
            <v>0</v>
          </cell>
          <cell r="Z113">
            <v>0</v>
          </cell>
        </row>
        <row r="114">
          <cell r="B114" t="str">
            <v>1210160</v>
          </cell>
          <cell r="C114" t="str">
            <v>SET UP COSTS</v>
          </cell>
          <cell r="D114">
            <v>0</v>
          </cell>
          <cell r="E114">
            <v>0</v>
          </cell>
          <cell r="G114">
            <v>0</v>
          </cell>
          <cell r="H114">
            <v>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Y114">
            <v>0</v>
          </cell>
          <cell r="Z114">
            <v>0</v>
          </cell>
        </row>
        <row r="115">
          <cell r="B115" t="str">
            <v>1210165</v>
          </cell>
          <cell r="C115" t="str">
            <v>LEASEHOLD IMPROVEMENTS</v>
          </cell>
          <cell r="D115">
            <v>35000</v>
          </cell>
          <cell r="E115">
            <v>0</v>
          </cell>
          <cell r="G115">
            <v>30015</v>
          </cell>
          <cell r="H115">
            <v>0</v>
          </cell>
          <cell r="J115">
            <v>38523.5</v>
          </cell>
          <cell r="K115">
            <v>0</v>
          </cell>
          <cell r="M115">
            <v>9369.16</v>
          </cell>
          <cell r="N115">
            <v>0</v>
          </cell>
          <cell r="P115">
            <v>458795.96</v>
          </cell>
          <cell r="Q115">
            <v>0</v>
          </cell>
          <cell r="S115">
            <v>0</v>
          </cell>
          <cell r="T115">
            <v>0</v>
          </cell>
          <cell r="V115">
            <v>50000</v>
          </cell>
          <cell r="W115">
            <v>0</v>
          </cell>
          <cell r="Y115">
            <v>0</v>
          </cell>
          <cell r="Z115">
            <v>0</v>
          </cell>
        </row>
        <row r="116">
          <cell r="B116" t="str">
            <v>1210170</v>
          </cell>
          <cell r="C116" t="str">
            <v>LAND</v>
          </cell>
          <cell r="D116">
            <v>0</v>
          </cell>
          <cell r="E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Y116">
            <v>0</v>
          </cell>
          <cell r="Z116">
            <v>0</v>
          </cell>
        </row>
        <row r="117">
          <cell r="B117" t="str">
            <v>1210175</v>
          </cell>
          <cell r="C117" t="str">
            <v>CLEARING ACCOUNT</v>
          </cell>
          <cell r="D117">
            <v>0</v>
          </cell>
          <cell r="E117">
            <v>0</v>
          </cell>
          <cell r="G117">
            <v>1459398.82</v>
          </cell>
          <cell r="H117">
            <v>4788.26</v>
          </cell>
          <cell r="J117">
            <v>0</v>
          </cell>
          <cell r="K117">
            <v>0</v>
          </cell>
          <cell r="M117">
            <v>4788.26</v>
          </cell>
          <cell r="N117">
            <v>0</v>
          </cell>
        </row>
        <row r="118">
          <cell r="B118" t="str">
            <v>1210180</v>
          </cell>
          <cell r="C118" t="str">
            <v>CONSTRUCTION IN PROGRESS</v>
          </cell>
          <cell r="D118">
            <v>6210</v>
          </cell>
          <cell r="E118">
            <v>6210</v>
          </cell>
          <cell r="G118">
            <v>26075</v>
          </cell>
          <cell r="H118">
            <v>182244.12</v>
          </cell>
          <cell r="J118">
            <v>61004</v>
          </cell>
          <cell r="K118">
            <v>0</v>
          </cell>
          <cell r="M118">
            <v>95165.119999999995</v>
          </cell>
          <cell r="N118">
            <v>0</v>
          </cell>
          <cell r="P118">
            <v>178136.08</v>
          </cell>
          <cell r="Q118">
            <v>458795.96</v>
          </cell>
          <cell r="S118">
            <v>280659.88</v>
          </cell>
          <cell r="T118">
            <v>0</v>
          </cell>
          <cell r="V118">
            <v>0</v>
          </cell>
          <cell r="W118">
            <v>0</v>
          </cell>
          <cell r="Y118">
            <v>0</v>
          </cell>
          <cell r="Z118">
            <v>0</v>
          </cell>
        </row>
        <row r="119">
          <cell r="B119" t="str">
            <v>1210200</v>
          </cell>
          <cell r="C119" t="str">
            <v>ACCUMULATED DEPRECIATION</v>
          </cell>
          <cell r="D119">
            <v>0</v>
          </cell>
          <cell r="E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Y119">
            <v>0</v>
          </cell>
          <cell r="Z119">
            <v>0</v>
          </cell>
        </row>
        <row r="120">
          <cell r="B120" t="str">
            <v>1210210</v>
          </cell>
          <cell r="C120" t="str">
            <v>ACCUMULATED DEPRECIATION-OFFICE EQUIPMEN</v>
          </cell>
          <cell r="D120">
            <v>0</v>
          </cell>
          <cell r="E120">
            <v>18779.240000000002</v>
          </cell>
          <cell r="G120">
            <v>0</v>
          </cell>
          <cell r="H120">
            <v>18594.93</v>
          </cell>
          <cell r="J120">
            <v>0</v>
          </cell>
          <cell r="K120">
            <v>17756.060000000001</v>
          </cell>
          <cell r="M120">
            <v>0</v>
          </cell>
          <cell r="N120">
            <v>18251.57</v>
          </cell>
          <cell r="P120">
            <v>0</v>
          </cell>
          <cell r="Q120">
            <v>16192.71</v>
          </cell>
          <cell r="S120">
            <v>0</v>
          </cell>
          <cell r="T120">
            <v>16410.96</v>
          </cell>
          <cell r="V120">
            <v>0</v>
          </cell>
          <cell r="W120">
            <v>14575.54</v>
          </cell>
          <cell r="Y120">
            <v>0</v>
          </cell>
          <cell r="Z120">
            <v>16045.86</v>
          </cell>
        </row>
        <row r="121">
          <cell r="B121" t="str">
            <v>1210220</v>
          </cell>
          <cell r="C121" t="str">
            <v>ACCUMULATED DEPRECIATION-PRODUCTION EQUI</v>
          </cell>
          <cell r="D121">
            <v>0</v>
          </cell>
          <cell r="E121">
            <v>9297.1</v>
          </cell>
          <cell r="G121">
            <v>0</v>
          </cell>
          <cell r="H121">
            <v>8451.56</v>
          </cell>
          <cell r="J121">
            <v>0</v>
          </cell>
          <cell r="K121">
            <v>7045.07</v>
          </cell>
          <cell r="M121">
            <v>0</v>
          </cell>
          <cell r="N121">
            <v>5130.62</v>
          </cell>
          <cell r="P121">
            <v>0</v>
          </cell>
          <cell r="Q121">
            <v>4861.84</v>
          </cell>
          <cell r="S121">
            <v>0</v>
          </cell>
          <cell r="T121">
            <v>5023.76</v>
          </cell>
          <cell r="V121">
            <v>0</v>
          </cell>
          <cell r="W121">
            <v>4537.66</v>
          </cell>
          <cell r="Y121">
            <v>0</v>
          </cell>
          <cell r="Z121">
            <v>4681.1400000000003</v>
          </cell>
        </row>
        <row r="122">
          <cell r="B122" t="str">
            <v>1210230</v>
          </cell>
          <cell r="C122" t="str">
            <v>ACCUMULATED DEPRECIATION-VEHICLES</v>
          </cell>
          <cell r="D122">
            <v>0</v>
          </cell>
          <cell r="E122">
            <v>14415.43</v>
          </cell>
          <cell r="G122">
            <v>0</v>
          </cell>
          <cell r="H122">
            <v>14415.44</v>
          </cell>
          <cell r="J122">
            <v>0</v>
          </cell>
          <cell r="K122">
            <v>13950.42</v>
          </cell>
          <cell r="M122">
            <v>0</v>
          </cell>
          <cell r="N122">
            <v>14415.44</v>
          </cell>
          <cell r="P122">
            <v>0</v>
          </cell>
          <cell r="Q122">
            <v>13950.42</v>
          </cell>
          <cell r="S122">
            <v>0</v>
          </cell>
          <cell r="T122">
            <v>14415.44</v>
          </cell>
          <cell r="V122">
            <v>39451.93</v>
          </cell>
          <cell r="W122">
            <v>14247.78</v>
          </cell>
          <cell r="Y122">
            <v>0</v>
          </cell>
          <cell r="Z122">
            <v>17133.240000000002</v>
          </cell>
        </row>
        <row r="123">
          <cell r="B123" t="str">
            <v>1210240</v>
          </cell>
          <cell r="C123" t="str">
            <v>ACCUMULATED DEPRECIATION-COMPUTER&amp;EQUIPM</v>
          </cell>
          <cell r="D123">
            <v>0</v>
          </cell>
          <cell r="E123">
            <v>23562.53</v>
          </cell>
          <cell r="G123">
            <v>0</v>
          </cell>
          <cell r="H123">
            <v>16279.68</v>
          </cell>
          <cell r="J123">
            <v>0</v>
          </cell>
          <cell r="K123">
            <v>15415.93</v>
          </cell>
          <cell r="M123">
            <v>0</v>
          </cell>
          <cell r="N123">
            <v>15914.84</v>
          </cell>
          <cell r="P123">
            <v>0</v>
          </cell>
          <cell r="Q123">
            <v>14625.82</v>
          </cell>
          <cell r="S123">
            <v>0</v>
          </cell>
          <cell r="T123">
            <v>14751.46</v>
          </cell>
          <cell r="V123">
            <v>0</v>
          </cell>
          <cell r="W123">
            <v>12953.71</v>
          </cell>
          <cell r="Y123">
            <v>0</v>
          </cell>
          <cell r="Z123">
            <v>14026.32</v>
          </cell>
        </row>
        <row r="124">
          <cell r="B124" t="str">
            <v>1210250</v>
          </cell>
          <cell r="C124" t="str">
            <v>ACCUMULATED DEPRECIATION-TOOLS</v>
          </cell>
          <cell r="D124">
            <v>0</v>
          </cell>
          <cell r="E124">
            <v>142309.04</v>
          </cell>
          <cell r="G124">
            <v>0</v>
          </cell>
          <cell r="H124">
            <v>142301.87</v>
          </cell>
          <cell r="J124">
            <v>0</v>
          </cell>
          <cell r="K124">
            <v>137610.67000000001</v>
          </cell>
          <cell r="M124">
            <v>0</v>
          </cell>
          <cell r="N124">
            <v>135409.89000000001</v>
          </cell>
          <cell r="P124">
            <v>0</v>
          </cell>
          <cell r="Q124">
            <v>126084.49</v>
          </cell>
          <cell r="S124">
            <v>0</v>
          </cell>
          <cell r="T124">
            <v>130116.94</v>
          </cell>
          <cell r="V124">
            <v>0</v>
          </cell>
          <cell r="W124">
            <v>116662.31</v>
          </cell>
          <cell r="Y124">
            <v>0</v>
          </cell>
          <cell r="Z124">
            <v>128788.85</v>
          </cell>
        </row>
        <row r="125">
          <cell r="B125" t="str">
            <v>1210251</v>
          </cell>
          <cell r="C125" t="str">
            <v>ACCUMULATED DEPRECIATION-ELECTRICITY-WAT</v>
          </cell>
          <cell r="D125">
            <v>0</v>
          </cell>
          <cell r="E125">
            <v>359.66</v>
          </cell>
          <cell r="G125">
            <v>0</v>
          </cell>
          <cell r="H125">
            <v>359.66</v>
          </cell>
          <cell r="J125">
            <v>0</v>
          </cell>
          <cell r="K125">
            <v>348.06</v>
          </cell>
          <cell r="M125">
            <v>0</v>
          </cell>
          <cell r="N125">
            <v>359.65</v>
          </cell>
          <cell r="P125">
            <v>0</v>
          </cell>
          <cell r="Q125">
            <v>348.07</v>
          </cell>
          <cell r="S125">
            <v>0</v>
          </cell>
          <cell r="T125">
            <v>359.65</v>
          </cell>
          <cell r="V125">
            <v>0</v>
          </cell>
          <cell r="W125">
            <v>324.85000000000002</v>
          </cell>
          <cell r="Y125">
            <v>0</v>
          </cell>
          <cell r="Z125">
            <v>359.67</v>
          </cell>
        </row>
        <row r="126">
          <cell r="B126" t="str">
            <v>1210260</v>
          </cell>
          <cell r="C126" t="str">
            <v>ACCUMULATED DEPRECIATION-SET UP COST</v>
          </cell>
          <cell r="D126">
            <v>0</v>
          </cell>
          <cell r="E126">
            <v>26375.61</v>
          </cell>
          <cell r="G126">
            <v>0</v>
          </cell>
          <cell r="H126">
            <v>26375.599999999999</v>
          </cell>
          <cell r="J126">
            <v>0</v>
          </cell>
          <cell r="K126">
            <v>25524.79</v>
          </cell>
          <cell r="M126">
            <v>0</v>
          </cell>
          <cell r="N126">
            <v>26375.599999999999</v>
          </cell>
          <cell r="P126">
            <v>0</v>
          </cell>
          <cell r="Q126">
            <v>25524.79</v>
          </cell>
          <cell r="S126">
            <v>0</v>
          </cell>
          <cell r="T126">
            <v>26375.599999999999</v>
          </cell>
          <cell r="V126">
            <v>0</v>
          </cell>
          <cell r="W126">
            <v>23823.13</v>
          </cell>
          <cell r="Y126">
            <v>0</v>
          </cell>
          <cell r="Z126">
            <v>26375.61</v>
          </cell>
        </row>
        <row r="127">
          <cell r="B127" t="str">
            <v>1210270</v>
          </cell>
          <cell r="C127" t="str">
            <v>ACCUMULATED DEPRECIATION-LEASEHOLD IMPRO</v>
          </cell>
          <cell r="D127">
            <v>0</v>
          </cell>
          <cell r="E127">
            <v>27347.32</v>
          </cell>
          <cell r="G127">
            <v>0</v>
          </cell>
          <cell r="H127">
            <v>26662.19</v>
          </cell>
          <cell r="J127">
            <v>0</v>
          </cell>
          <cell r="K127">
            <v>25328.71</v>
          </cell>
          <cell r="M127">
            <v>0</v>
          </cell>
          <cell r="N127">
            <v>25914.41</v>
          </cell>
          <cell r="P127">
            <v>0</v>
          </cell>
          <cell r="Q127">
            <v>21430.79</v>
          </cell>
          <cell r="S127">
            <v>0</v>
          </cell>
          <cell r="T127">
            <v>22015.23</v>
          </cell>
          <cell r="V127">
            <v>0</v>
          </cell>
          <cell r="W127">
            <v>19610.77</v>
          </cell>
          <cell r="Y127">
            <v>0</v>
          </cell>
          <cell r="Z127">
            <v>21590.6</v>
          </cell>
        </row>
        <row r="128">
          <cell r="B128" t="str">
            <v>1300000</v>
          </cell>
          <cell r="C128" t="str">
            <v>OTHER ASSETS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P128">
            <v>0</v>
          </cell>
          <cell r="Q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Y128">
            <v>0</v>
          </cell>
          <cell r="Z128">
            <v>0</v>
          </cell>
        </row>
        <row r="129">
          <cell r="B129" t="str">
            <v>1310000</v>
          </cell>
          <cell r="C129" t="str">
            <v>DEPOSIT &amp; DEFERRED CHARGES</v>
          </cell>
          <cell r="D129">
            <v>0</v>
          </cell>
          <cell r="E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Y129">
            <v>0</v>
          </cell>
          <cell r="Z129">
            <v>0</v>
          </cell>
        </row>
        <row r="130">
          <cell r="B130" t="str">
            <v>1310100</v>
          </cell>
          <cell r="C130" t="str">
            <v>DEPOSIT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Y130">
            <v>0</v>
          </cell>
          <cell r="Z130">
            <v>0</v>
          </cell>
        </row>
        <row r="131">
          <cell r="B131" t="str">
            <v>1310110</v>
          </cell>
          <cell r="C131" t="str">
            <v>DEPOSIT-CUSTOM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Y131">
            <v>0</v>
          </cell>
          <cell r="Z131">
            <v>0</v>
          </cell>
        </row>
        <row r="132">
          <cell r="B132" t="str">
            <v>1310120</v>
          </cell>
          <cell r="C132" t="str">
            <v>DEPOSIT-RENTAL</v>
          </cell>
          <cell r="D132">
            <v>0</v>
          </cell>
          <cell r="E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  <cell r="Q132">
            <v>0</v>
          </cell>
          <cell r="S132">
            <v>0</v>
          </cell>
          <cell r="T132">
            <v>0</v>
          </cell>
          <cell r="V132">
            <v>63360</v>
          </cell>
          <cell r="W132">
            <v>0</v>
          </cell>
          <cell r="Y132">
            <v>0</v>
          </cell>
          <cell r="Z132">
            <v>0</v>
          </cell>
        </row>
        <row r="133">
          <cell r="B133" t="str">
            <v>1310125</v>
          </cell>
          <cell r="C133" t="str">
            <v>DEPOSIT-RENTAL ACCOMODATION</v>
          </cell>
          <cell r="D133">
            <v>0</v>
          </cell>
          <cell r="E133">
            <v>0</v>
          </cell>
          <cell r="G133">
            <v>0</v>
          </cell>
          <cell r="H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Y133">
            <v>0</v>
          </cell>
          <cell r="Z133">
            <v>0</v>
          </cell>
        </row>
        <row r="134">
          <cell r="B134" t="str">
            <v>1310130</v>
          </cell>
          <cell r="C134" t="str">
            <v>DEPOSIT-TELEPHONE</v>
          </cell>
          <cell r="D134">
            <v>0</v>
          </cell>
          <cell r="E134">
            <v>0</v>
          </cell>
          <cell r="G134">
            <v>0</v>
          </cell>
          <cell r="H134">
            <v>0</v>
          </cell>
          <cell r="J134">
            <v>5454.54</v>
          </cell>
          <cell r="K134">
            <v>0</v>
          </cell>
          <cell r="M134">
            <v>0</v>
          </cell>
          <cell r="N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Y134">
            <v>0</v>
          </cell>
          <cell r="Z134">
            <v>0</v>
          </cell>
        </row>
        <row r="135">
          <cell r="B135" t="str">
            <v>1310140</v>
          </cell>
          <cell r="C135" t="str">
            <v>DEPOSIT-OTHERS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  <cell r="P135">
            <v>0</v>
          </cell>
          <cell r="Q135">
            <v>0</v>
          </cell>
          <cell r="S135">
            <v>520000</v>
          </cell>
          <cell r="T135">
            <v>750000</v>
          </cell>
          <cell r="V135">
            <v>120000</v>
          </cell>
          <cell r="W135">
            <v>40000</v>
          </cell>
          <cell r="Y135">
            <v>150000</v>
          </cell>
          <cell r="Z135">
            <v>0</v>
          </cell>
        </row>
        <row r="136">
          <cell r="B136" t="str">
            <v>1310200</v>
          </cell>
          <cell r="C136" t="str">
            <v>DEFERRED CHARGES</v>
          </cell>
          <cell r="D136">
            <v>0</v>
          </cell>
          <cell r="E136">
            <v>0</v>
          </cell>
          <cell r="G136">
            <v>0</v>
          </cell>
          <cell r="H136">
            <v>0</v>
          </cell>
          <cell r="J136">
            <v>0</v>
          </cell>
          <cell r="K136">
            <v>0</v>
          </cell>
          <cell r="M136">
            <v>0</v>
          </cell>
          <cell r="N136">
            <v>0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Y136">
            <v>0</v>
          </cell>
          <cell r="Z136">
            <v>0</v>
          </cell>
        </row>
        <row r="137">
          <cell r="B137" t="str">
            <v>1310210</v>
          </cell>
          <cell r="C137" t="str">
            <v>PRE-OPERATING EXPENSES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Y137">
            <v>0</v>
          </cell>
          <cell r="Z137">
            <v>0</v>
          </cell>
        </row>
        <row r="138">
          <cell r="B138" t="str">
            <v>1310220</v>
          </cell>
          <cell r="C138" t="str">
            <v>DEFERRED TELEPHONE FEE</v>
          </cell>
          <cell r="D138">
            <v>0</v>
          </cell>
          <cell r="E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M138">
            <v>0</v>
          </cell>
          <cell r="N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Y138">
            <v>0</v>
          </cell>
          <cell r="Z138">
            <v>0</v>
          </cell>
        </row>
        <row r="139">
          <cell r="B139" t="str">
            <v>2000000</v>
          </cell>
          <cell r="C139" t="str">
            <v>LIABILITIES</v>
          </cell>
          <cell r="D139">
            <v>0</v>
          </cell>
          <cell r="E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Y139">
            <v>0</v>
          </cell>
          <cell r="Z139">
            <v>0</v>
          </cell>
        </row>
        <row r="140">
          <cell r="B140" t="str">
            <v>2100000</v>
          </cell>
          <cell r="C140" t="str">
            <v>CURRENT LIABILITIES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Y140">
            <v>0</v>
          </cell>
          <cell r="Z140">
            <v>0</v>
          </cell>
        </row>
        <row r="141">
          <cell r="B141" t="str">
            <v>2110000</v>
          </cell>
          <cell r="C141" t="str">
            <v>BANK OVERDRAFTS &amp; LOAD FROM BANKS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Y141">
            <v>0</v>
          </cell>
          <cell r="Z141">
            <v>0</v>
          </cell>
        </row>
        <row r="142">
          <cell r="B142" t="str">
            <v>2110100</v>
          </cell>
          <cell r="C142" t="str">
            <v>BANK OVERDRAFTS</v>
          </cell>
          <cell r="D142">
            <v>0</v>
          </cell>
          <cell r="E142">
            <v>0</v>
          </cell>
          <cell r="G142">
            <v>0</v>
          </cell>
          <cell r="H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Y142">
            <v>0</v>
          </cell>
          <cell r="Z142">
            <v>0</v>
          </cell>
        </row>
        <row r="143">
          <cell r="B143" t="str">
            <v>2110110</v>
          </cell>
          <cell r="C143" t="str">
            <v>BANK OVERDRAFTS-.........1</v>
          </cell>
          <cell r="D143">
            <v>0</v>
          </cell>
          <cell r="E143">
            <v>0</v>
          </cell>
          <cell r="G143">
            <v>0</v>
          </cell>
          <cell r="H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P143">
            <v>0</v>
          </cell>
          <cell r="Q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Y143">
            <v>0</v>
          </cell>
          <cell r="Z143">
            <v>0</v>
          </cell>
        </row>
        <row r="144">
          <cell r="B144" t="str">
            <v>2110120</v>
          </cell>
          <cell r="C144" t="str">
            <v>BANK OVERDRAFTS-.........2</v>
          </cell>
          <cell r="D144">
            <v>0</v>
          </cell>
          <cell r="E144">
            <v>0</v>
          </cell>
          <cell r="G144">
            <v>0</v>
          </cell>
          <cell r="H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P144">
            <v>0</v>
          </cell>
          <cell r="Q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Y144">
            <v>0</v>
          </cell>
          <cell r="Z144">
            <v>0</v>
          </cell>
        </row>
        <row r="145">
          <cell r="B145" t="str">
            <v>2110200</v>
          </cell>
          <cell r="C145" t="str">
            <v>LOANS FROM BANK-TRUST RECEIPT</v>
          </cell>
          <cell r="D145">
            <v>0</v>
          </cell>
          <cell r="E145">
            <v>0</v>
          </cell>
          <cell r="G145">
            <v>0</v>
          </cell>
          <cell r="H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Y145">
            <v>0</v>
          </cell>
          <cell r="Z145">
            <v>0</v>
          </cell>
        </row>
        <row r="146">
          <cell r="B146" t="str">
            <v>2110210</v>
          </cell>
          <cell r="C146" t="str">
            <v>LOANS FROM BANK-.........1</v>
          </cell>
          <cell r="D146">
            <v>0</v>
          </cell>
          <cell r="E146">
            <v>0</v>
          </cell>
          <cell r="G146">
            <v>0</v>
          </cell>
          <cell r="H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Y146">
            <v>0</v>
          </cell>
          <cell r="Z146">
            <v>0</v>
          </cell>
        </row>
        <row r="147">
          <cell r="B147" t="str">
            <v>2110220</v>
          </cell>
          <cell r="C147" t="str">
            <v>LOAN FROM BANK-..........2</v>
          </cell>
          <cell r="D147">
            <v>0</v>
          </cell>
          <cell r="E147">
            <v>0</v>
          </cell>
          <cell r="G147">
            <v>0</v>
          </cell>
          <cell r="H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Y147">
            <v>0</v>
          </cell>
          <cell r="Z147">
            <v>0</v>
          </cell>
        </row>
        <row r="148">
          <cell r="B148" t="str">
            <v>2110300</v>
          </cell>
          <cell r="C148" t="str">
            <v>PROMISSORY NOTE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Y148">
            <v>0</v>
          </cell>
          <cell r="Z148">
            <v>0</v>
          </cell>
        </row>
        <row r="149">
          <cell r="B149" t="str">
            <v>2120000</v>
          </cell>
          <cell r="C149" t="str">
            <v>SHORT TERM LIABILITIES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Y149">
            <v>0</v>
          </cell>
          <cell r="Z149">
            <v>0</v>
          </cell>
        </row>
        <row r="150">
          <cell r="B150" t="str">
            <v>2120100</v>
          </cell>
          <cell r="C150" t="str">
            <v>SHORT TERM LOAN</v>
          </cell>
          <cell r="D150">
            <v>0</v>
          </cell>
          <cell r="E150">
            <v>0</v>
          </cell>
          <cell r="G150">
            <v>0</v>
          </cell>
          <cell r="H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Y150">
            <v>0</v>
          </cell>
          <cell r="Z150">
            <v>0</v>
          </cell>
        </row>
        <row r="151">
          <cell r="B151" t="str">
            <v>2130000</v>
          </cell>
          <cell r="C151" t="str">
            <v>ACCOUNT NOTE PAYABLE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  <cell r="Q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Y151">
            <v>0</v>
          </cell>
          <cell r="Z151">
            <v>0</v>
          </cell>
        </row>
        <row r="152">
          <cell r="B152" t="str">
            <v>2130100</v>
          </cell>
          <cell r="C152" t="str">
            <v>NOTE PAYABLE</v>
          </cell>
          <cell r="D152">
            <v>6057259.8499999996</v>
          </cell>
          <cell r="E152">
            <v>5606382.5899999999</v>
          </cell>
          <cell r="G152">
            <v>6419683.4800000004</v>
          </cell>
          <cell r="H152">
            <v>6600269.9400000004</v>
          </cell>
          <cell r="J152">
            <v>3722363.02</v>
          </cell>
          <cell r="K152">
            <v>4301237.2</v>
          </cell>
          <cell r="M152">
            <v>3999949.31</v>
          </cell>
          <cell r="N152">
            <v>3724043.45</v>
          </cell>
          <cell r="P152">
            <v>5513867.7199999997</v>
          </cell>
          <cell r="Q152">
            <v>5545129.4900000002</v>
          </cell>
          <cell r="S152">
            <v>4403612.62</v>
          </cell>
          <cell r="T152">
            <v>4209200.3600000003</v>
          </cell>
          <cell r="V152">
            <v>3886404.13</v>
          </cell>
          <cell r="W152">
            <v>4366821.8899999997</v>
          </cell>
          <cell r="Y152">
            <v>4252380.83</v>
          </cell>
          <cell r="Z152">
            <v>4203129.79</v>
          </cell>
        </row>
        <row r="153">
          <cell r="B153" t="str">
            <v>2130200</v>
          </cell>
          <cell r="C153" t="str">
            <v>NOTE PAYABLE</v>
          </cell>
          <cell r="D153">
            <v>0</v>
          </cell>
          <cell r="E153">
            <v>0</v>
          </cell>
          <cell r="G153">
            <v>0</v>
          </cell>
          <cell r="H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V153">
            <v>0</v>
          </cell>
          <cell r="W153">
            <v>0</v>
          </cell>
          <cell r="Y153">
            <v>0</v>
          </cell>
          <cell r="Z153">
            <v>0</v>
          </cell>
        </row>
        <row r="154">
          <cell r="B154" t="str">
            <v>2130300</v>
          </cell>
          <cell r="C154" t="str">
            <v>ACCOUNT PAYABLE</v>
          </cell>
          <cell r="D154">
            <v>0</v>
          </cell>
          <cell r="E154">
            <v>0</v>
          </cell>
          <cell r="G154">
            <v>0</v>
          </cell>
          <cell r="H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Y154">
            <v>0</v>
          </cell>
          <cell r="Z154">
            <v>0</v>
          </cell>
        </row>
        <row r="155">
          <cell r="B155" t="str">
            <v>2130310</v>
          </cell>
          <cell r="C155" t="str">
            <v>ACCOUNT PAYABLE-LOCAL</v>
          </cell>
          <cell r="D155">
            <v>844511.33</v>
          </cell>
          <cell r="E155">
            <v>664788.92000000004</v>
          </cell>
          <cell r="G155">
            <v>704294.83</v>
          </cell>
          <cell r="H155">
            <v>830488.02</v>
          </cell>
          <cell r="J155">
            <v>1362931.29</v>
          </cell>
          <cell r="K155">
            <v>693301.43</v>
          </cell>
          <cell r="M155">
            <v>233045.94</v>
          </cell>
          <cell r="N155">
            <v>736762.59</v>
          </cell>
          <cell r="P155">
            <v>663517.16</v>
          </cell>
          <cell r="Q155">
            <v>868436.71</v>
          </cell>
          <cell r="S155">
            <v>460142.13</v>
          </cell>
          <cell r="T155">
            <v>669320.09</v>
          </cell>
          <cell r="V155">
            <v>565651.53</v>
          </cell>
          <cell r="W155">
            <v>463669.07</v>
          </cell>
          <cell r="Y155">
            <v>502476.69</v>
          </cell>
          <cell r="Z155">
            <v>565951.61</v>
          </cell>
        </row>
        <row r="156">
          <cell r="B156" t="str">
            <v>2130311</v>
          </cell>
          <cell r="C156" t="str">
            <v>ACCOUNT PAYABLE-LOCAL(FREIGHT CHARGE)</v>
          </cell>
          <cell r="D156">
            <v>708224.91</v>
          </cell>
          <cell r="E156">
            <v>906938.87</v>
          </cell>
          <cell r="G156">
            <v>885611.05</v>
          </cell>
          <cell r="H156">
            <v>1303133.73</v>
          </cell>
          <cell r="J156">
            <v>245437.34</v>
          </cell>
          <cell r="K156">
            <v>425681.69</v>
          </cell>
          <cell r="M156">
            <v>20000</v>
          </cell>
          <cell r="N156">
            <v>893602.88</v>
          </cell>
          <cell r="P156">
            <v>478100.26</v>
          </cell>
          <cell r="Q156">
            <v>243447.22</v>
          </cell>
          <cell r="S156">
            <v>116939.73</v>
          </cell>
          <cell r="T156">
            <v>291385</v>
          </cell>
          <cell r="V156">
            <v>0</v>
          </cell>
          <cell r="W156">
            <v>303654.99</v>
          </cell>
        </row>
        <row r="157">
          <cell r="B157" t="str">
            <v>2130320</v>
          </cell>
          <cell r="C157" t="str">
            <v>ACCOUNT PAYABLE-FOREIGN</v>
          </cell>
          <cell r="D157">
            <v>1134864.53</v>
          </cell>
          <cell r="E157">
            <v>2949249.57</v>
          </cell>
          <cell r="G157">
            <v>4687445.29</v>
          </cell>
          <cell r="H157">
            <v>1506364.89</v>
          </cell>
          <cell r="J157">
            <v>2854081.46</v>
          </cell>
          <cell r="K157">
            <v>4379194.74</v>
          </cell>
          <cell r="M157">
            <v>1062156.56</v>
          </cell>
          <cell r="N157">
            <v>4129732.11</v>
          </cell>
          <cell r="P157">
            <v>2306251.17</v>
          </cell>
          <cell r="Q157">
            <v>1283541.9099999999</v>
          </cell>
          <cell r="S157">
            <v>1147942.6399999999</v>
          </cell>
          <cell r="T157">
            <v>741886.75</v>
          </cell>
          <cell r="V157">
            <v>504616.36</v>
          </cell>
          <cell r="W157">
            <v>258953.22</v>
          </cell>
          <cell r="Y157">
            <v>6145521.5800000001</v>
          </cell>
          <cell r="Z157">
            <v>7952215.0300000003</v>
          </cell>
        </row>
        <row r="158">
          <cell r="B158" t="str">
            <v>2130325</v>
          </cell>
          <cell r="C158" t="str">
            <v>ACCOUNTS PAYABLE-FOREIGN PURCHASES</v>
          </cell>
          <cell r="D158">
            <v>0</v>
          </cell>
          <cell r="E158">
            <v>0</v>
          </cell>
          <cell r="G158">
            <v>0</v>
          </cell>
          <cell r="H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Y158">
            <v>0</v>
          </cell>
          <cell r="Z158">
            <v>0</v>
          </cell>
        </row>
        <row r="159">
          <cell r="B159" t="str">
            <v>2130400</v>
          </cell>
          <cell r="C159" t="str">
            <v>ACCOUNT PAYABLE-RELATED COMPANY</v>
          </cell>
          <cell r="D159">
            <v>0</v>
          </cell>
          <cell r="E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Y159">
            <v>0</v>
          </cell>
          <cell r="Z159">
            <v>0</v>
          </cell>
        </row>
        <row r="160">
          <cell r="B160" t="str">
            <v>2130405</v>
          </cell>
          <cell r="C160" t="str">
            <v>ACCOUNT PAYABLE-UG MANUFACTURING</v>
          </cell>
          <cell r="D160">
            <v>0</v>
          </cell>
          <cell r="E160">
            <v>0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Y160">
            <v>0</v>
          </cell>
          <cell r="Z160">
            <v>0</v>
          </cell>
        </row>
        <row r="161">
          <cell r="B161" t="str">
            <v>2130410</v>
          </cell>
          <cell r="C161" t="str">
            <v>ACCOUNT PAYABLE-NEILPRYDE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Y161">
            <v>0</v>
          </cell>
          <cell r="Z161">
            <v>0</v>
          </cell>
        </row>
        <row r="162">
          <cell r="B162" t="str">
            <v>2130415</v>
          </cell>
          <cell r="C162" t="str">
            <v>ACCOUNT PAYABLE-FRANCE</v>
          </cell>
          <cell r="D162">
            <v>0</v>
          </cell>
          <cell r="E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V162">
            <v>0</v>
          </cell>
          <cell r="W162">
            <v>0</v>
          </cell>
          <cell r="Y162">
            <v>0</v>
          </cell>
          <cell r="Z162">
            <v>0</v>
          </cell>
        </row>
        <row r="163">
          <cell r="B163" t="str">
            <v>2130420</v>
          </cell>
          <cell r="C163" t="str">
            <v>ACCOUNT PAYABLE-USA</v>
          </cell>
          <cell r="D163">
            <v>0</v>
          </cell>
          <cell r="E163">
            <v>0</v>
          </cell>
          <cell r="G163">
            <v>0</v>
          </cell>
          <cell r="H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  <cell r="P163">
            <v>0</v>
          </cell>
          <cell r="Q163">
            <v>0</v>
          </cell>
          <cell r="S163">
            <v>0</v>
          </cell>
          <cell r="T163">
            <v>0</v>
          </cell>
          <cell r="V163">
            <v>0</v>
          </cell>
          <cell r="W163">
            <v>0</v>
          </cell>
          <cell r="Y163">
            <v>0</v>
          </cell>
          <cell r="Z163">
            <v>0</v>
          </cell>
        </row>
        <row r="164">
          <cell r="B164" t="str">
            <v>2130425</v>
          </cell>
          <cell r="C164" t="str">
            <v>ACCOUNT PAYABLE-NEW ZEALAND</v>
          </cell>
          <cell r="D164">
            <v>0</v>
          </cell>
          <cell r="E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P164">
            <v>0</v>
          </cell>
          <cell r="Q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Y164">
            <v>0</v>
          </cell>
          <cell r="Z164">
            <v>0</v>
          </cell>
        </row>
        <row r="165">
          <cell r="B165" t="str">
            <v>2130430</v>
          </cell>
          <cell r="C165" t="str">
            <v>ACCOUNT PAYABLE-CURRENT NEILPRYDE</v>
          </cell>
          <cell r="D165">
            <v>17320106.16</v>
          </cell>
          <cell r="E165">
            <v>13535709.48</v>
          </cell>
          <cell r="G165">
            <v>34557178.649999999</v>
          </cell>
          <cell r="H165">
            <v>9309043.0800000001</v>
          </cell>
          <cell r="J165">
            <v>12677105.640000001</v>
          </cell>
          <cell r="K165">
            <v>8709382.6600000001</v>
          </cell>
          <cell r="M165">
            <v>12658563.630000001</v>
          </cell>
          <cell r="N165">
            <v>15950778.460000001</v>
          </cell>
          <cell r="P165">
            <v>8568271.0899999999</v>
          </cell>
          <cell r="Q165">
            <v>11506851.01</v>
          </cell>
          <cell r="S165">
            <v>10686710.970000001</v>
          </cell>
          <cell r="T165">
            <v>12502972.699999999</v>
          </cell>
          <cell r="V165">
            <v>7895738.4100000001</v>
          </cell>
          <cell r="W165">
            <v>10558306.83</v>
          </cell>
          <cell r="Y165">
            <v>344698.37</v>
          </cell>
          <cell r="Z165">
            <v>4784685.79</v>
          </cell>
        </row>
        <row r="166">
          <cell r="B166" t="str">
            <v>2130431</v>
          </cell>
          <cell r="C166" t="str">
            <v>NPL-CLEARING ACCOUNT-HKD</v>
          </cell>
          <cell r="D166">
            <v>74829.259999999995</v>
          </cell>
          <cell r="E166">
            <v>721198.9</v>
          </cell>
          <cell r="G166">
            <v>39479.17</v>
          </cell>
          <cell r="H166">
            <v>312612.64</v>
          </cell>
          <cell r="J166">
            <v>44129.09</v>
          </cell>
          <cell r="K166">
            <v>35349.870000000003</v>
          </cell>
          <cell r="M166">
            <v>337823.91</v>
          </cell>
          <cell r="N166">
            <v>82391.06</v>
          </cell>
          <cell r="P166">
            <v>8989.35</v>
          </cell>
          <cell r="Q166">
            <v>359118.26</v>
          </cell>
          <cell r="S166">
            <v>93626.04</v>
          </cell>
          <cell r="T166">
            <v>21277.14</v>
          </cell>
          <cell r="V166">
            <v>14765.74</v>
          </cell>
          <cell r="W166">
            <v>60932.59</v>
          </cell>
          <cell r="Y166">
            <v>0</v>
          </cell>
          <cell r="Z166">
            <v>64783.61</v>
          </cell>
        </row>
        <row r="167">
          <cell r="B167" t="str">
            <v>2130432</v>
          </cell>
          <cell r="C167" t="str">
            <v>NPL-CLEARING ACCOUNT-USD</v>
          </cell>
          <cell r="D167">
            <v>8877.52</v>
          </cell>
          <cell r="E167">
            <v>131551.56</v>
          </cell>
          <cell r="G167">
            <v>506626.64</v>
          </cell>
          <cell r="H167">
            <v>322788.82</v>
          </cell>
          <cell r="J167">
            <v>5553.77</v>
          </cell>
          <cell r="K167">
            <v>109079.87</v>
          </cell>
          <cell r="M167">
            <v>1642488.17</v>
          </cell>
          <cell r="N167">
            <v>1486443.33</v>
          </cell>
          <cell r="P167">
            <v>855646.2</v>
          </cell>
          <cell r="Q167">
            <v>987822.76</v>
          </cell>
          <cell r="S167">
            <v>2019350.15</v>
          </cell>
          <cell r="T167">
            <v>307148.90999999997</v>
          </cell>
          <cell r="V167">
            <v>61466.5</v>
          </cell>
          <cell r="W167">
            <v>930976.14</v>
          </cell>
          <cell r="Y167">
            <v>0</v>
          </cell>
          <cell r="Z167">
            <v>1010759.49</v>
          </cell>
        </row>
        <row r="168">
          <cell r="B168" t="str">
            <v>2130435</v>
          </cell>
          <cell r="C168" t="str">
            <v>NPL-THIRD PARTY SUPPLIER</v>
          </cell>
          <cell r="D168">
            <v>12947907.34</v>
          </cell>
          <cell r="E168">
            <v>2922461.08</v>
          </cell>
          <cell r="G168">
            <v>112133.45</v>
          </cell>
          <cell r="H168">
            <v>13566418.109999999</v>
          </cell>
          <cell r="J168">
            <v>4260871.2299999995</v>
          </cell>
          <cell r="K168">
            <v>2276575.71</v>
          </cell>
          <cell r="M168">
            <v>7287202.5999999996</v>
          </cell>
          <cell r="N168">
            <v>10873247.5</v>
          </cell>
          <cell r="P168">
            <v>1200321.74</v>
          </cell>
          <cell r="Q168">
            <v>5328418.6399999997</v>
          </cell>
          <cell r="S168">
            <v>3042140.44</v>
          </cell>
          <cell r="T168">
            <v>987816</v>
          </cell>
          <cell r="V168">
            <v>4218289.16</v>
          </cell>
          <cell r="W168">
            <v>2403336.48</v>
          </cell>
          <cell r="Y168">
            <v>0</v>
          </cell>
          <cell r="Z168">
            <v>5069598.8600000003</v>
          </cell>
        </row>
        <row r="169">
          <cell r="B169" t="str">
            <v>2130436</v>
          </cell>
          <cell r="C169" t="str">
            <v>NPL-CLEARING ACCOUNT CREDIT CLAIMS</v>
          </cell>
          <cell r="D169">
            <v>460622.43</v>
          </cell>
          <cell r="E169">
            <v>53070.34</v>
          </cell>
          <cell r="G169">
            <v>115105.56</v>
          </cell>
          <cell r="H169">
            <v>338161.39</v>
          </cell>
          <cell r="J169">
            <v>421398.65</v>
          </cell>
          <cell r="K169">
            <v>226827.48</v>
          </cell>
          <cell r="M169">
            <v>132397.57</v>
          </cell>
          <cell r="N169">
            <v>13860.11</v>
          </cell>
          <cell r="P169">
            <v>37018.03</v>
          </cell>
          <cell r="Q169">
            <v>583423.24</v>
          </cell>
          <cell r="S169">
            <v>580541.51</v>
          </cell>
          <cell r="T169">
            <v>0</v>
          </cell>
        </row>
        <row r="170">
          <cell r="B170" t="str">
            <v>2130500</v>
          </cell>
          <cell r="C170" t="str">
            <v>ACCOUNT PAYABLE-SPC</v>
          </cell>
          <cell r="D170">
            <v>0</v>
          </cell>
          <cell r="E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Y170">
            <v>0</v>
          </cell>
          <cell r="Z170">
            <v>0</v>
          </cell>
        </row>
        <row r="171">
          <cell r="B171" t="str">
            <v>2130600</v>
          </cell>
          <cell r="C171" t="str">
            <v>OTHER PAYABLE-OVER SUPPLY</v>
          </cell>
          <cell r="D171">
            <v>0</v>
          </cell>
          <cell r="E171">
            <v>0</v>
          </cell>
          <cell r="G171">
            <v>0</v>
          </cell>
          <cell r="H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0</v>
          </cell>
          <cell r="V171">
            <v>161500</v>
          </cell>
          <cell r="W171">
            <v>0</v>
          </cell>
          <cell r="Y171">
            <v>0</v>
          </cell>
          <cell r="Z171">
            <v>0</v>
          </cell>
        </row>
        <row r="172">
          <cell r="B172" t="str">
            <v>2140000</v>
          </cell>
          <cell r="C172" t="str">
            <v>OTHER CURRENT LIABILITIES</v>
          </cell>
          <cell r="D172">
            <v>0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V172">
            <v>0</v>
          </cell>
          <cell r="W172">
            <v>0</v>
          </cell>
          <cell r="Y172">
            <v>0</v>
          </cell>
          <cell r="Z172">
            <v>0</v>
          </cell>
        </row>
        <row r="173">
          <cell r="B173" t="str">
            <v>2140100</v>
          </cell>
          <cell r="C173" t="str">
            <v>TAX PAYABLE</v>
          </cell>
          <cell r="D173">
            <v>0</v>
          </cell>
          <cell r="E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M173">
            <v>0</v>
          </cell>
          <cell r="N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V173">
            <v>0</v>
          </cell>
          <cell r="W173">
            <v>0</v>
          </cell>
          <cell r="Y173">
            <v>0</v>
          </cell>
          <cell r="Z173">
            <v>0</v>
          </cell>
        </row>
        <row r="174">
          <cell r="B174" t="str">
            <v>2140110</v>
          </cell>
          <cell r="C174" t="str">
            <v>WITHHOLDING TAXES PAYABLE-SALARY-OT</v>
          </cell>
          <cell r="D174">
            <v>91660</v>
          </cell>
          <cell r="E174">
            <v>97216.5</v>
          </cell>
          <cell r="G174">
            <v>92836.75</v>
          </cell>
          <cell r="H174">
            <v>91818.25</v>
          </cell>
          <cell r="J174">
            <v>92929.75</v>
          </cell>
          <cell r="K174">
            <v>92678.5</v>
          </cell>
          <cell r="M174">
            <v>87369.5</v>
          </cell>
          <cell r="N174">
            <v>92929.75</v>
          </cell>
          <cell r="P174">
            <v>87213.75</v>
          </cell>
          <cell r="Q174">
            <v>87369.5</v>
          </cell>
          <cell r="S174">
            <v>88505</v>
          </cell>
          <cell r="T174">
            <v>87213.75</v>
          </cell>
          <cell r="V174">
            <v>92599</v>
          </cell>
          <cell r="W174">
            <v>88505</v>
          </cell>
          <cell r="Y174">
            <v>155809.75</v>
          </cell>
          <cell r="Z174">
            <v>92599</v>
          </cell>
        </row>
        <row r="175">
          <cell r="B175" t="str">
            <v>2140120</v>
          </cell>
          <cell r="C175" t="str">
            <v>WITHHOLDING TAXES PAYABLE-VENDOR</v>
          </cell>
          <cell r="D175">
            <v>11937.05</v>
          </cell>
          <cell r="E175">
            <v>9870.0499999999993</v>
          </cell>
          <cell r="G175">
            <v>12286.55</v>
          </cell>
          <cell r="H175">
            <v>13665.79</v>
          </cell>
          <cell r="J175">
            <v>9953.2800000000007</v>
          </cell>
          <cell r="K175">
            <v>12186.65</v>
          </cell>
          <cell r="M175">
            <v>18800.88</v>
          </cell>
          <cell r="N175">
            <v>9953.2800000000007</v>
          </cell>
          <cell r="P175">
            <v>11683.02</v>
          </cell>
          <cell r="Q175">
            <v>18800.88</v>
          </cell>
          <cell r="S175">
            <v>10859.67</v>
          </cell>
          <cell r="T175">
            <v>11683.02</v>
          </cell>
          <cell r="V175">
            <v>8096.94</v>
          </cell>
          <cell r="W175">
            <v>10859.67</v>
          </cell>
          <cell r="Y175">
            <v>8201.25</v>
          </cell>
          <cell r="Z175">
            <v>6468.1</v>
          </cell>
        </row>
        <row r="176">
          <cell r="B176" t="str">
            <v>2140130</v>
          </cell>
          <cell r="C176" t="str">
            <v>CORPORATE INCOME TAXES PAYABLE</v>
          </cell>
          <cell r="D176">
            <v>17019.689999999999</v>
          </cell>
          <cell r="E176">
            <v>23463.77</v>
          </cell>
          <cell r="G176">
            <v>6155.7</v>
          </cell>
          <cell r="H176">
            <v>18265.29</v>
          </cell>
          <cell r="J176">
            <v>13197.26</v>
          </cell>
          <cell r="K176">
            <v>4426.96</v>
          </cell>
          <cell r="M176">
            <v>1096.56</v>
          </cell>
          <cell r="N176">
            <v>13197.26</v>
          </cell>
          <cell r="P176">
            <v>9521.7800000000007</v>
          </cell>
          <cell r="Q176">
            <v>1096.56</v>
          </cell>
          <cell r="S176">
            <v>7183.5</v>
          </cell>
          <cell r="T176">
            <v>9521.7800000000007</v>
          </cell>
          <cell r="V176">
            <v>918.76</v>
          </cell>
          <cell r="W176">
            <v>7183.5</v>
          </cell>
          <cell r="Y176">
            <v>16044.36</v>
          </cell>
          <cell r="Z176">
            <v>2547.6</v>
          </cell>
        </row>
        <row r="177">
          <cell r="B177" t="str">
            <v>2140140</v>
          </cell>
          <cell r="C177" t="str">
            <v>BUSINESS TAXES PAYABLE</v>
          </cell>
          <cell r="D177">
            <v>0</v>
          </cell>
          <cell r="E177">
            <v>0</v>
          </cell>
          <cell r="G177">
            <v>0</v>
          </cell>
          <cell r="H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Y177">
            <v>0</v>
          </cell>
          <cell r="Z177">
            <v>0</v>
          </cell>
        </row>
        <row r="178">
          <cell r="B178" t="str">
            <v>2140150</v>
          </cell>
          <cell r="C178" t="str">
            <v>OTHER TAXES PAYABLE</v>
          </cell>
          <cell r="D178">
            <v>7489</v>
          </cell>
          <cell r="E178">
            <v>0</v>
          </cell>
          <cell r="G178">
            <v>0</v>
          </cell>
          <cell r="H178">
            <v>0</v>
          </cell>
          <cell r="J178">
            <v>0</v>
          </cell>
          <cell r="K178">
            <v>7489</v>
          </cell>
          <cell r="M178">
            <v>0</v>
          </cell>
          <cell r="N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Y178">
            <v>0</v>
          </cell>
          <cell r="Z178">
            <v>0</v>
          </cell>
        </row>
        <row r="179">
          <cell r="B179" t="str">
            <v>2140160</v>
          </cell>
          <cell r="C179" t="str">
            <v>WAITING PAID-VAT</v>
          </cell>
          <cell r="D179">
            <v>0</v>
          </cell>
          <cell r="E179">
            <v>0</v>
          </cell>
          <cell r="G179">
            <v>0</v>
          </cell>
          <cell r="H179">
            <v>0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Y179">
            <v>0</v>
          </cell>
          <cell r="Z179">
            <v>0</v>
          </cell>
        </row>
        <row r="180">
          <cell r="B180" t="str">
            <v>2140170</v>
          </cell>
          <cell r="C180" t="str">
            <v>SALES TAXES-VAT</v>
          </cell>
          <cell r="D180">
            <v>12294.27</v>
          </cell>
          <cell r="E180">
            <v>7030.37</v>
          </cell>
          <cell r="G180">
            <v>736.37</v>
          </cell>
          <cell r="H180">
            <v>6724.73</v>
          </cell>
          <cell r="J180">
            <v>10392.89</v>
          </cell>
          <cell r="K180">
            <v>736.37</v>
          </cell>
          <cell r="M180">
            <v>12620.92</v>
          </cell>
          <cell r="N180">
            <v>10392.89</v>
          </cell>
          <cell r="P180">
            <v>5390.37</v>
          </cell>
          <cell r="Q180">
            <v>12425.79</v>
          </cell>
          <cell r="S180">
            <v>3464.33</v>
          </cell>
          <cell r="T180">
            <v>8178.74</v>
          </cell>
          <cell r="V180">
            <v>2879.91</v>
          </cell>
          <cell r="W180">
            <v>675.96</v>
          </cell>
          <cell r="Y180">
            <v>0</v>
          </cell>
          <cell r="Z180">
            <v>2879.91</v>
          </cell>
        </row>
        <row r="181">
          <cell r="B181" t="str">
            <v>2140180</v>
          </cell>
          <cell r="C181" t="str">
            <v>WAITING FOR SALES TAXES-VAT</v>
          </cell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Y181">
            <v>0</v>
          </cell>
          <cell r="Z181">
            <v>0</v>
          </cell>
        </row>
        <row r="182">
          <cell r="B182" t="str">
            <v>2140200</v>
          </cell>
          <cell r="C182" t="str">
            <v>ACCRUED EXPENSE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V182">
            <v>0</v>
          </cell>
          <cell r="W182">
            <v>0</v>
          </cell>
          <cell r="Y182">
            <v>0</v>
          </cell>
          <cell r="Z182">
            <v>0</v>
          </cell>
        </row>
        <row r="183">
          <cell r="B183" t="str">
            <v>2140210</v>
          </cell>
          <cell r="C183" t="str">
            <v>ACCRUED COMMISSION-EMPLOYEES</v>
          </cell>
          <cell r="D183">
            <v>0</v>
          </cell>
          <cell r="E183">
            <v>0</v>
          </cell>
          <cell r="G183">
            <v>0</v>
          </cell>
          <cell r="H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V183">
            <v>0</v>
          </cell>
          <cell r="W183">
            <v>0</v>
          </cell>
          <cell r="Y183">
            <v>0</v>
          </cell>
          <cell r="Z183">
            <v>0</v>
          </cell>
        </row>
        <row r="184">
          <cell r="B184" t="str">
            <v>2140220</v>
          </cell>
          <cell r="C184" t="str">
            <v>ACCRUED COMMISSION-OTHERS</v>
          </cell>
          <cell r="D184">
            <v>0</v>
          </cell>
          <cell r="E184">
            <v>0</v>
          </cell>
          <cell r="G184">
            <v>0</v>
          </cell>
          <cell r="H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Y184">
            <v>0</v>
          </cell>
          <cell r="Z184">
            <v>0</v>
          </cell>
        </row>
        <row r="185">
          <cell r="B185" t="str">
            <v>2140230</v>
          </cell>
          <cell r="C185" t="str">
            <v>ACCRUED BONUS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Y185">
            <v>0</v>
          </cell>
          <cell r="Z185">
            <v>0</v>
          </cell>
        </row>
        <row r="186">
          <cell r="B186" t="str">
            <v>2140231</v>
          </cell>
          <cell r="C186" t="str">
            <v>PROVINSION FOR SICK LEAVE</v>
          </cell>
          <cell r="D186">
            <v>0</v>
          </cell>
          <cell r="E186">
            <v>160000</v>
          </cell>
          <cell r="G186">
            <v>0</v>
          </cell>
          <cell r="H186">
            <v>140000</v>
          </cell>
          <cell r="J186">
            <v>0</v>
          </cell>
          <cell r="K186">
            <v>140000</v>
          </cell>
          <cell r="M186">
            <v>0</v>
          </cell>
          <cell r="N186">
            <v>140000</v>
          </cell>
          <cell r="P186">
            <v>0</v>
          </cell>
          <cell r="Q186">
            <v>140000</v>
          </cell>
          <cell r="S186">
            <v>0</v>
          </cell>
          <cell r="T186">
            <v>140000</v>
          </cell>
          <cell r="V186">
            <v>0</v>
          </cell>
          <cell r="W186">
            <v>140000</v>
          </cell>
          <cell r="Y186">
            <v>0</v>
          </cell>
          <cell r="Z186">
            <v>140000</v>
          </cell>
        </row>
        <row r="187">
          <cell r="B187" t="str">
            <v>2140232</v>
          </cell>
          <cell r="C187" t="str">
            <v>PROVISION OF INVENTORY WRITEDOWN</v>
          </cell>
          <cell r="D187">
            <v>0</v>
          </cell>
          <cell r="E187">
            <v>0</v>
          </cell>
          <cell r="G187">
            <v>0</v>
          </cell>
          <cell r="H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Y187">
            <v>0</v>
          </cell>
          <cell r="Z187">
            <v>0</v>
          </cell>
        </row>
        <row r="188">
          <cell r="B188" t="str">
            <v>2140240</v>
          </cell>
          <cell r="C188" t="str">
            <v>ACCRUED INTEREST EXPENSES</v>
          </cell>
          <cell r="D188">
            <v>0</v>
          </cell>
          <cell r="E188">
            <v>0</v>
          </cell>
          <cell r="G188">
            <v>0</v>
          </cell>
          <cell r="H188">
            <v>0</v>
          </cell>
          <cell r="J188">
            <v>0</v>
          </cell>
          <cell r="K188">
            <v>0</v>
          </cell>
          <cell r="M188">
            <v>0</v>
          </cell>
          <cell r="N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Y188">
            <v>0</v>
          </cell>
          <cell r="Z188">
            <v>0</v>
          </cell>
        </row>
        <row r="189">
          <cell r="B189" t="str">
            <v>2140250</v>
          </cell>
          <cell r="C189" t="str">
            <v>SOCIAL INSURRANCE</v>
          </cell>
          <cell r="D189">
            <v>72568</v>
          </cell>
          <cell r="E189">
            <v>63273</v>
          </cell>
          <cell r="G189">
            <v>65034</v>
          </cell>
          <cell r="H189">
            <v>127578</v>
          </cell>
          <cell r="J189">
            <v>48819</v>
          </cell>
          <cell r="K189">
            <v>1350</v>
          </cell>
          <cell r="M189">
            <v>45520</v>
          </cell>
          <cell r="N189">
            <v>48819</v>
          </cell>
          <cell r="P189">
            <v>52630</v>
          </cell>
          <cell r="Q189">
            <v>45520</v>
          </cell>
          <cell r="S189">
            <v>39170</v>
          </cell>
          <cell r="T189">
            <v>52630</v>
          </cell>
          <cell r="V189">
            <v>52173</v>
          </cell>
          <cell r="W189">
            <v>39170</v>
          </cell>
          <cell r="Y189">
            <v>33772</v>
          </cell>
          <cell r="Z189">
            <v>49382</v>
          </cell>
        </row>
        <row r="190">
          <cell r="B190" t="str">
            <v>2140260</v>
          </cell>
          <cell r="C190" t="str">
            <v>COMMISSION PAYABLE</v>
          </cell>
          <cell r="D190">
            <v>0</v>
          </cell>
          <cell r="E190">
            <v>974472.01</v>
          </cell>
          <cell r="G190">
            <v>0</v>
          </cell>
          <cell r="H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Y190">
            <v>0</v>
          </cell>
          <cell r="Z190">
            <v>0</v>
          </cell>
        </row>
        <row r="191">
          <cell r="B191" t="str">
            <v>2140270</v>
          </cell>
          <cell r="C191" t="str">
            <v>ACCRUED PROVIDENT (COMPANY)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Y191">
            <v>0</v>
          </cell>
          <cell r="Z191">
            <v>0</v>
          </cell>
        </row>
        <row r="192">
          <cell r="B192" t="str">
            <v>2140280</v>
          </cell>
          <cell r="C192" t="str">
            <v>SUNDRIES ACCRUED EXPENSES</v>
          </cell>
          <cell r="D192">
            <v>2703277.9</v>
          </cell>
          <cell r="E192">
            <v>1187346.4099999999</v>
          </cell>
          <cell r="G192">
            <v>1907816.39</v>
          </cell>
          <cell r="H192">
            <v>2060220.84</v>
          </cell>
          <cell r="J192">
            <v>390229.38</v>
          </cell>
          <cell r="K192">
            <v>3920850.82</v>
          </cell>
          <cell r="M192">
            <v>597063.25</v>
          </cell>
          <cell r="N192">
            <v>352142.11</v>
          </cell>
          <cell r="P192">
            <v>1023825.44</v>
          </cell>
          <cell r="Q192">
            <v>498045.71</v>
          </cell>
          <cell r="S192">
            <v>694745.8</v>
          </cell>
          <cell r="T192">
            <v>1291120.22</v>
          </cell>
          <cell r="V192">
            <v>764282.95</v>
          </cell>
          <cell r="W192">
            <v>351535.18</v>
          </cell>
          <cell r="Y192">
            <v>1612578.63</v>
          </cell>
          <cell r="Z192">
            <v>1971024.11</v>
          </cell>
        </row>
        <row r="193">
          <cell r="B193" t="str">
            <v>2140281</v>
          </cell>
          <cell r="C193" t="str">
            <v>SUNDRIES ACCRUED EXPENSES-C.B.S.BANSUAY</v>
          </cell>
          <cell r="D193">
            <v>0</v>
          </cell>
          <cell r="E193">
            <v>0</v>
          </cell>
          <cell r="G193">
            <v>0</v>
          </cell>
          <cell r="H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Y193">
            <v>0</v>
          </cell>
          <cell r="Z193">
            <v>0</v>
          </cell>
        </row>
        <row r="194">
          <cell r="B194" t="str">
            <v>2140285</v>
          </cell>
          <cell r="C194" t="str">
            <v>ACCRUED-AUDIT FEES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Y194">
            <v>0</v>
          </cell>
          <cell r="Z194">
            <v>0</v>
          </cell>
        </row>
        <row r="195">
          <cell r="B195" t="str">
            <v>2140290</v>
          </cell>
          <cell r="C195" t="str">
            <v>ACCRUED-INSURANCE</v>
          </cell>
          <cell r="D195">
            <v>35000</v>
          </cell>
          <cell r="E195">
            <v>121000</v>
          </cell>
          <cell r="G195">
            <v>0</v>
          </cell>
          <cell r="H195">
            <v>438790</v>
          </cell>
          <cell r="P195">
            <v>0</v>
          </cell>
          <cell r="Q195">
            <v>0</v>
          </cell>
        </row>
        <row r="196">
          <cell r="B196" t="str">
            <v>2140300</v>
          </cell>
          <cell r="C196" t="str">
            <v>ACCRUED EXPENSES</v>
          </cell>
          <cell r="D196">
            <v>0</v>
          </cell>
          <cell r="E196">
            <v>0</v>
          </cell>
          <cell r="G196">
            <v>0</v>
          </cell>
          <cell r="H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Y196">
            <v>0</v>
          </cell>
          <cell r="Z196">
            <v>0</v>
          </cell>
        </row>
        <row r="197">
          <cell r="B197" t="str">
            <v>2140310</v>
          </cell>
          <cell r="C197" t="str">
            <v>PROVIDENT FUND-EMPLOYEES</v>
          </cell>
          <cell r="D197">
            <v>0</v>
          </cell>
          <cell r="E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Y197">
            <v>0</v>
          </cell>
          <cell r="Z197">
            <v>0</v>
          </cell>
        </row>
        <row r="198">
          <cell r="B198" t="str">
            <v>2140320</v>
          </cell>
          <cell r="C198" t="str">
            <v>SALE DISCOUNT PAYABLE</v>
          </cell>
          <cell r="D198">
            <v>0</v>
          </cell>
          <cell r="E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P198">
            <v>300882.67</v>
          </cell>
          <cell r="Q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Y198">
            <v>0</v>
          </cell>
          <cell r="Z198">
            <v>0</v>
          </cell>
        </row>
        <row r="199">
          <cell r="B199" t="str">
            <v>2140330</v>
          </cell>
          <cell r="C199" t="str">
            <v>ADVANCE FROM OTHERS</v>
          </cell>
          <cell r="D199">
            <v>0</v>
          </cell>
          <cell r="E199">
            <v>137738</v>
          </cell>
          <cell r="G199">
            <v>0</v>
          </cell>
          <cell r="H199">
            <v>63272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255611</v>
          </cell>
          <cell r="V199">
            <v>0</v>
          </cell>
          <cell r="W199">
            <v>0</v>
          </cell>
          <cell r="Y199">
            <v>0</v>
          </cell>
          <cell r="Z199">
            <v>0</v>
          </cell>
        </row>
        <row r="200">
          <cell r="B200" t="str">
            <v>2140400</v>
          </cell>
          <cell r="C200" t="str">
            <v>DEPOSIT FROM OTHERS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Y200">
            <v>0</v>
          </cell>
          <cell r="Z200">
            <v>0</v>
          </cell>
        </row>
        <row r="201">
          <cell r="B201" t="str">
            <v>2140410</v>
          </cell>
          <cell r="C201" t="str">
            <v>DEPOSIT FROM CUSTOMER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Y201">
            <v>0</v>
          </cell>
          <cell r="Z201">
            <v>0</v>
          </cell>
        </row>
        <row r="202">
          <cell r="B202" t="str">
            <v>2140500</v>
          </cell>
          <cell r="C202" t="str">
            <v>OTHER INCOME RECEIVED IN ADVANCE</v>
          </cell>
          <cell r="D202">
            <v>0</v>
          </cell>
          <cell r="E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V202">
            <v>0</v>
          </cell>
          <cell r="W202">
            <v>0</v>
          </cell>
          <cell r="Y202">
            <v>0</v>
          </cell>
          <cell r="Z202">
            <v>0</v>
          </cell>
        </row>
        <row r="203">
          <cell r="B203" t="str">
            <v>2200000</v>
          </cell>
          <cell r="C203" t="str">
            <v>LONG TERM LIABILITIES</v>
          </cell>
          <cell r="D203">
            <v>0</v>
          </cell>
          <cell r="E203">
            <v>0</v>
          </cell>
          <cell r="G203">
            <v>0</v>
          </cell>
          <cell r="H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Y203">
            <v>0</v>
          </cell>
          <cell r="Z203">
            <v>0</v>
          </cell>
        </row>
        <row r="204">
          <cell r="B204" t="str">
            <v>2210000</v>
          </cell>
          <cell r="C204" t="str">
            <v>LONG TERM LOANS</v>
          </cell>
          <cell r="D204">
            <v>0</v>
          </cell>
          <cell r="E204">
            <v>0</v>
          </cell>
          <cell r="G204">
            <v>0</v>
          </cell>
          <cell r="H204">
            <v>0</v>
          </cell>
          <cell r="J204">
            <v>0</v>
          </cell>
          <cell r="K204">
            <v>0</v>
          </cell>
          <cell r="M204">
            <v>0</v>
          </cell>
          <cell r="N204">
            <v>0</v>
          </cell>
          <cell r="P204">
            <v>0</v>
          </cell>
          <cell r="Q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Y204">
            <v>0</v>
          </cell>
          <cell r="Z204">
            <v>0</v>
          </cell>
        </row>
        <row r="205">
          <cell r="B205" t="str">
            <v>2210100</v>
          </cell>
          <cell r="C205" t="str">
            <v>LONG TERM LOANS-BANK</v>
          </cell>
          <cell r="D205">
            <v>0</v>
          </cell>
          <cell r="E205">
            <v>0</v>
          </cell>
          <cell r="G205">
            <v>0</v>
          </cell>
          <cell r="H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Y205">
            <v>0</v>
          </cell>
          <cell r="Z205">
            <v>0</v>
          </cell>
        </row>
        <row r="206">
          <cell r="B206" t="str">
            <v>2210200</v>
          </cell>
          <cell r="C206" t="str">
            <v>HIRE PURCHASES PAYABLE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  <cell r="P206">
            <v>20227</v>
          </cell>
          <cell r="Q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Y206">
            <v>0</v>
          </cell>
          <cell r="Z206">
            <v>0</v>
          </cell>
        </row>
        <row r="207">
          <cell r="B207" t="str">
            <v>2210210</v>
          </cell>
          <cell r="C207" t="str">
            <v>HIRE PURCHASES-CAR</v>
          </cell>
          <cell r="D207">
            <v>20227</v>
          </cell>
          <cell r="E207">
            <v>0</v>
          </cell>
          <cell r="G207">
            <v>20227</v>
          </cell>
          <cell r="H207">
            <v>0</v>
          </cell>
          <cell r="J207">
            <v>20227</v>
          </cell>
          <cell r="K207">
            <v>0</v>
          </cell>
          <cell r="M207">
            <v>20227</v>
          </cell>
          <cell r="N207">
            <v>0</v>
          </cell>
          <cell r="S207">
            <v>20227</v>
          </cell>
          <cell r="T207">
            <v>0</v>
          </cell>
          <cell r="V207">
            <v>60681</v>
          </cell>
          <cell r="W207">
            <v>0</v>
          </cell>
          <cell r="Y207">
            <v>0</v>
          </cell>
          <cell r="Z207">
            <v>0</v>
          </cell>
        </row>
        <row r="208">
          <cell r="B208" t="str">
            <v>2300000</v>
          </cell>
          <cell r="C208" t="str">
            <v>OTHER LIABILITIES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Y208">
            <v>0</v>
          </cell>
          <cell r="Z208">
            <v>0</v>
          </cell>
        </row>
        <row r="209">
          <cell r="B209" t="str">
            <v>3000000</v>
          </cell>
          <cell r="C209" t="str">
            <v>EQUITY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M209">
            <v>0</v>
          </cell>
          <cell r="N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Y209">
            <v>0</v>
          </cell>
          <cell r="Z209">
            <v>0</v>
          </cell>
        </row>
        <row r="210">
          <cell r="B210" t="str">
            <v>3100000</v>
          </cell>
          <cell r="C210" t="str">
            <v>SHAREHOLDER'S EQUITY</v>
          </cell>
          <cell r="D210">
            <v>0</v>
          </cell>
          <cell r="E210">
            <v>0</v>
          </cell>
          <cell r="G210">
            <v>0</v>
          </cell>
          <cell r="H210">
            <v>0</v>
          </cell>
          <cell r="J210">
            <v>0</v>
          </cell>
          <cell r="K210">
            <v>0</v>
          </cell>
          <cell r="M210">
            <v>0</v>
          </cell>
          <cell r="N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Y210">
            <v>0</v>
          </cell>
          <cell r="Z210">
            <v>0</v>
          </cell>
        </row>
        <row r="211">
          <cell r="B211" t="str">
            <v>3110000</v>
          </cell>
          <cell r="C211" t="str">
            <v>SHARE CAPITAL</v>
          </cell>
          <cell r="D211">
            <v>0</v>
          </cell>
          <cell r="E211">
            <v>0</v>
          </cell>
          <cell r="G211">
            <v>0</v>
          </cell>
          <cell r="H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Y211">
            <v>0</v>
          </cell>
          <cell r="Z211">
            <v>0</v>
          </cell>
        </row>
        <row r="212">
          <cell r="B212" t="str">
            <v>3110100</v>
          </cell>
          <cell r="C212" t="str">
            <v>AUTHORIZED SHARE CAPITAL</v>
          </cell>
          <cell r="D212">
            <v>0</v>
          </cell>
          <cell r="E212">
            <v>9500010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Y212">
            <v>0</v>
          </cell>
          <cell r="Z212">
            <v>0</v>
          </cell>
        </row>
        <row r="213">
          <cell r="B213" t="str">
            <v>3110200</v>
          </cell>
          <cell r="C213" t="str">
            <v>PAID-UP SHARE CAPITAL</v>
          </cell>
          <cell r="D213">
            <v>0</v>
          </cell>
          <cell r="E213">
            <v>0</v>
          </cell>
          <cell r="G213">
            <v>0</v>
          </cell>
          <cell r="H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V213">
            <v>0</v>
          </cell>
          <cell r="W213">
            <v>0</v>
          </cell>
          <cell r="Y213">
            <v>0</v>
          </cell>
          <cell r="Z213">
            <v>0</v>
          </cell>
        </row>
        <row r="214">
          <cell r="B214" t="str">
            <v>3200000</v>
          </cell>
          <cell r="C214" t="str">
            <v>RETAINED EARNING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V214">
            <v>0</v>
          </cell>
          <cell r="W214">
            <v>0</v>
          </cell>
          <cell r="Y214">
            <v>0</v>
          </cell>
          <cell r="Z214">
            <v>0</v>
          </cell>
        </row>
        <row r="215">
          <cell r="B215" t="str">
            <v>3210000</v>
          </cell>
          <cell r="C215" t="str">
            <v>APPROPRIATED T/E -LEGAL RESERVE</v>
          </cell>
          <cell r="D215">
            <v>0</v>
          </cell>
          <cell r="E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M215">
            <v>0</v>
          </cell>
          <cell r="N215">
            <v>0</v>
          </cell>
          <cell r="P215">
            <v>0</v>
          </cell>
          <cell r="Q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Y215">
            <v>0</v>
          </cell>
          <cell r="Z215">
            <v>0</v>
          </cell>
        </row>
        <row r="216">
          <cell r="B216" t="str">
            <v>3220000</v>
          </cell>
          <cell r="C216" t="str">
            <v>APPROPRIATED R/E -OTHER RESERVE</v>
          </cell>
          <cell r="D216">
            <v>0</v>
          </cell>
          <cell r="E216">
            <v>0</v>
          </cell>
          <cell r="G216">
            <v>0</v>
          </cell>
          <cell r="H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Y216">
            <v>0</v>
          </cell>
          <cell r="Z216">
            <v>0</v>
          </cell>
        </row>
        <row r="217">
          <cell r="B217" t="str">
            <v>3230000</v>
          </cell>
          <cell r="C217" t="str">
            <v>UNAPPROPRIATED RETAINED EARNINGS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Y217">
            <v>0</v>
          </cell>
          <cell r="Z217">
            <v>0</v>
          </cell>
        </row>
        <row r="218">
          <cell r="B218" t="str">
            <v>3230100</v>
          </cell>
          <cell r="C218" t="str">
            <v>RETAINED EARNING</v>
          </cell>
          <cell r="D218">
            <v>0</v>
          </cell>
          <cell r="E218">
            <v>0</v>
          </cell>
          <cell r="G218">
            <v>0</v>
          </cell>
          <cell r="H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Y218">
            <v>39475033.649999999</v>
          </cell>
          <cell r="Z218">
            <v>31611856.190000001</v>
          </cell>
        </row>
        <row r="219">
          <cell r="B219" t="str">
            <v>3240000</v>
          </cell>
          <cell r="C219" t="str">
            <v>RETAINED EARNING FOR YEAR</v>
          </cell>
          <cell r="D219">
            <v>0</v>
          </cell>
          <cell r="E219">
            <v>0</v>
          </cell>
          <cell r="G219">
            <v>0</v>
          </cell>
          <cell r="H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Y219">
            <v>0</v>
          </cell>
          <cell r="Z219">
            <v>0</v>
          </cell>
        </row>
        <row r="220">
          <cell r="B220" t="str">
            <v>3240100</v>
          </cell>
          <cell r="C220" t="str">
            <v>RETAINED EARNING FOR MONTH</v>
          </cell>
          <cell r="D220">
            <v>21002462.260000002</v>
          </cell>
          <cell r="E220">
            <v>25643278.579999998</v>
          </cell>
          <cell r="G220">
            <v>10425343.01</v>
          </cell>
          <cell r="H220">
            <v>13067630.199999999</v>
          </cell>
          <cell r="J220">
            <v>7014423.1900000004</v>
          </cell>
          <cell r="K220">
            <v>6480297.3700000001</v>
          </cell>
          <cell r="M220">
            <v>5834612.0999999996</v>
          </cell>
          <cell r="N220">
            <v>5378260.6900000004</v>
          </cell>
          <cell r="P220">
            <v>6924930.5899999999</v>
          </cell>
          <cell r="Q220">
            <v>7934938.29</v>
          </cell>
          <cell r="S220">
            <v>5400529.0599999996</v>
          </cell>
          <cell r="T220">
            <v>5712458.9299999997</v>
          </cell>
          <cell r="V220">
            <v>8521341.4800000004</v>
          </cell>
          <cell r="W220">
            <v>8832996.4499999993</v>
          </cell>
          <cell r="Y220">
            <v>26720119.530000001</v>
          </cell>
          <cell r="Z220">
            <v>33330998.420000002</v>
          </cell>
        </row>
        <row r="221">
          <cell r="B221" t="str">
            <v>3240200</v>
          </cell>
          <cell r="C221" t="str">
            <v>PROFIT &amp; LOSS ADJUSTMENT</v>
          </cell>
          <cell r="D221">
            <v>0</v>
          </cell>
          <cell r="E221">
            <v>0</v>
          </cell>
          <cell r="G221">
            <v>0</v>
          </cell>
          <cell r="H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Y221">
            <v>0</v>
          </cell>
          <cell r="Z221">
            <v>0</v>
          </cell>
        </row>
        <row r="222">
          <cell r="B222" t="str">
            <v>3240300</v>
          </cell>
          <cell r="C222" t="str">
            <v>PROFIT &amp; LOSS FOR MONTH</v>
          </cell>
          <cell r="D222">
            <v>25643278.579999998</v>
          </cell>
          <cell r="E222">
            <v>21002462.260000002</v>
          </cell>
          <cell r="G222">
            <v>13067630.199999999</v>
          </cell>
          <cell r="H222">
            <v>10425343.01</v>
          </cell>
          <cell r="J222">
            <v>6480297.3700000001</v>
          </cell>
          <cell r="K222">
            <v>7014423.1900000004</v>
          </cell>
          <cell r="M222">
            <v>5378260.6900000004</v>
          </cell>
          <cell r="N222">
            <v>5834612.0999999996</v>
          </cell>
          <cell r="P222">
            <v>7934938.29</v>
          </cell>
          <cell r="Q222">
            <v>6924930.5899999999</v>
          </cell>
          <cell r="S222">
            <v>5712458.9299999997</v>
          </cell>
          <cell r="T222">
            <v>5400529.0599999996</v>
          </cell>
          <cell r="V222">
            <v>8832996.4499999993</v>
          </cell>
          <cell r="W222">
            <v>8521341.4800000004</v>
          </cell>
          <cell r="Y222">
            <v>4891736.66</v>
          </cell>
          <cell r="Z222">
            <v>6144035.2300000004</v>
          </cell>
        </row>
        <row r="223">
          <cell r="B223" t="str">
            <v>4000000</v>
          </cell>
          <cell r="C223" t="str">
            <v>INCOME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B224" t="str">
            <v>4010000</v>
          </cell>
          <cell r="C224" t="str">
            <v>GROSS SALES AND OTHER INCOME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B225" t="str">
            <v>4010002</v>
          </cell>
          <cell r="C225" t="str">
            <v>SALES-WETSUITS-NPL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B226" t="str">
            <v>4010003</v>
          </cell>
          <cell r="C226" t="str">
            <v>SALES-WETSUITS-OEM(ORIGINAL EQUIPMENT MA</v>
          </cell>
          <cell r="D226">
            <v>0</v>
          </cell>
          <cell r="E226">
            <v>16396366.84</v>
          </cell>
          <cell r="F226">
            <v>-16396366.84</v>
          </cell>
          <cell r="G226">
            <v>8091182.2000000002</v>
          </cell>
          <cell r="H226">
            <v>27768977.57</v>
          </cell>
          <cell r="I226">
            <v>-19677795.370000001</v>
          </cell>
          <cell r="J226">
            <v>0</v>
          </cell>
          <cell r="K226">
            <v>13537504.08</v>
          </cell>
          <cell r="L226">
            <v>-13537504.08</v>
          </cell>
          <cell r="M226">
            <v>0</v>
          </cell>
          <cell r="N226">
            <v>6552565.4199999999</v>
          </cell>
          <cell r="O226">
            <v>-6552565.4199999999</v>
          </cell>
          <cell r="P226">
            <v>0</v>
          </cell>
          <cell r="Q226">
            <v>8088265.0599999996</v>
          </cell>
          <cell r="R226">
            <v>-8088265.0599999996</v>
          </cell>
          <cell r="S226">
            <v>0</v>
          </cell>
          <cell r="T226">
            <v>9271871.8499999996</v>
          </cell>
          <cell r="U226">
            <v>-9271871.8499999996</v>
          </cell>
          <cell r="V226">
            <v>0</v>
          </cell>
          <cell r="W226">
            <v>8538283.5999999996</v>
          </cell>
          <cell r="X226">
            <v>-8538283.5999999996</v>
          </cell>
          <cell r="Y226">
            <v>0</v>
          </cell>
          <cell r="Z226">
            <v>5549400.3499999996</v>
          </cell>
        </row>
        <row r="227">
          <cell r="B227" t="str">
            <v>4010006</v>
          </cell>
          <cell r="C227" t="str">
            <v>SALES-LYCRA-NPL</v>
          </cell>
          <cell r="D227">
            <v>0</v>
          </cell>
          <cell r="E227">
            <v>8607.7800000000007</v>
          </cell>
          <cell r="F227">
            <v>-8607.7800000000007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5053.5200000000004</v>
          </cell>
          <cell r="T227">
            <v>0</v>
          </cell>
          <cell r="U227">
            <v>5053.5200000000004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384561.32</v>
          </cell>
        </row>
        <row r="228">
          <cell r="B228" t="str">
            <v>4010007</v>
          </cell>
          <cell r="C228" t="str">
            <v>SALES-LYCRA-ORIGINAL EQUIPMENT MANUFACTU</v>
          </cell>
          <cell r="D228">
            <v>0</v>
          </cell>
          <cell r="E228">
            <v>1428005.99</v>
          </cell>
          <cell r="F228">
            <v>-1428005.99</v>
          </cell>
          <cell r="G228">
            <v>0</v>
          </cell>
          <cell r="H228">
            <v>2127560.46</v>
          </cell>
          <cell r="I228">
            <v>-2127560.46</v>
          </cell>
          <cell r="J228">
            <v>0</v>
          </cell>
          <cell r="K228">
            <v>3040308.4</v>
          </cell>
          <cell r="L228">
            <v>-3040308.4</v>
          </cell>
          <cell r="M228">
            <v>0</v>
          </cell>
          <cell r="N228">
            <v>2330696.2400000002</v>
          </cell>
          <cell r="O228">
            <v>-2330696.2400000002</v>
          </cell>
          <cell r="P228">
            <v>0</v>
          </cell>
          <cell r="Q228">
            <v>318477.65999999997</v>
          </cell>
          <cell r="R228">
            <v>-318477.65999999997</v>
          </cell>
          <cell r="S228">
            <v>0</v>
          </cell>
          <cell r="T228">
            <v>17183.14</v>
          </cell>
          <cell r="U228">
            <v>-17183.14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4529700.8</v>
          </cell>
        </row>
        <row r="229">
          <cell r="B229" t="str">
            <v>4010010</v>
          </cell>
          <cell r="C229" t="str">
            <v>GROSS SALES FINISH GOODS(QUIKSILVER)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B230" t="str">
            <v>4010020</v>
          </cell>
          <cell r="C230" t="str">
            <v>GROSS SALES FINISH GOODS(LICENSES)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B231" t="str">
            <v>4010030</v>
          </cell>
          <cell r="C231" t="str">
            <v>GROSS SALES (EXTERNAL CUSTOMER)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B232" t="str">
            <v>4010040</v>
          </cell>
          <cell r="C232" t="str">
            <v>GROSS SALES (EXTERNAL SERVICE)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B233" t="str">
            <v>4010050</v>
          </cell>
          <cell r="C233" t="str">
            <v>MISCELLANEOUS INCOME</v>
          </cell>
          <cell r="D233">
            <v>0</v>
          </cell>
          <cell r="E233">
            <v>96.52</v>
          </cell>
          <cell r="F233">
            <v>-96.52</v>
          </cell>
          <cell r="G233">
            <v>0</v>
          </cell>
          <cell r="H233">
            <v>0.04</v>
          </cell>
          <cell r="I233">
            <v>-0.04</v>
          </cell>
          <cell r="J233">
            <v>0</v>
          </cell>
          <cell r="K233">
            <v>0.36</v>
          </cell>
          <cell r="L233">
            <v>-0.36</v>
          </cell>
          <cell r="M233">
            <v>47442</v>
          </cell>
          <cell r="N233">
            <v>0</v>
          </cell>
          <cell r="O233">
            <v>47442</v>
          </cell>
          <cell r="P233">
            <v>0</v>
          </cell>
          <cell r="Q233">
            <v>0.18</v>
          </cell>
          <cell r="R233">
            <v>-0.18</v>
          </cell>
          <cell r="S233">
            <v>580248</v>
          </cell>
          <cell r="T233">
            <v>580248.11</v>
          </cell>
          <cell r="U233">
            <v>-0.10999999998603016</v>
          </cell>
          <cell r="V233">
            <v>18542</v>
          </cell>
          <cell r="W233">
            <v>292.70999999999998</v>
          </cell>
          <cell r="X233">
            <v>18249.29</v>
          </cell>
          <cell r="Y233">
            <v>0</v>
          </cell>
          <cell r="Z233">
            <v>450.09</v>
          </cell>
        </row>
        <row r="234">
          <cell r="B234" t="str">
            <v>4010990</v>
          </cell>
          <cell r="C234" t="str">
            <v>OTHER INCOME</v>
          </cell>
          <cell r="D234">
            <v>50676</v>
          </cell>
          <cell r="E234">
            <v>46576.45</v>
          </cell>
          <cell r="F234">
            <v>4099.5500000000029</v>
          </cell>
          <cell r="G234">
            <v>0</v>
          </cell>
          <cell r="H234">
            <v>139125.65</v>
          </cell>
          <cell r="I234">
            <v>-139125.65</v>
          </cell>
          <cell r="J234">
            <v>0</v>
          </cell>
          <cell r="K234">
            <v>17905.55</v>
          </cell>
          <cell r="L234">
            <v>-17905.55</v>
          </cell>
          <cell r="M234">
            <v>5716.52</v>
          </cell>
          <cell r="N234">
            <v>45705.42</v>
          </cell>
          <cell r="O234">
            <v>-39988.899999999994</v>
          </cell>
          <cell r="P234">
            <v>25526</v>
          </cell>
          <cell r="Q234">
            <v>24797.19</v>
          </cell>
          <cell r="R234">
            <v>728.81000000000131</v>
          </cell>
          <cell r="S234">
            <v>40832.879999999997</v>
          </cell>
          <cell r="T234">
            <v>40832.879999999997</v>
          </cell>
          <cell r="U234">
            <v>0</v>
          </cell>
          <cell r="V234">
            <v>371.41</v>
          </cell>
          <cell r="W234">
            <v>9656.5300000000007</v>
          </cell>
          <cell r="X234">
            <v>-9285.1200000000008</v>
          </cell>
          <cell r="Y234">
            <v>572.61</v>
          </cell>
          <cell r="Z234">
            <v>41141.660000000003</v>
          </cell>
        </row>
        <row r="235">
          <cell r="B235" t="str">
            <v>4010991</v>
          </cell>
          <cell r="C235" t="str">
            <v>INTEREST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12348.31</v>
          </cell>
          <cell r="L235">
            <v>-12348.31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B236" t="str">
            <v>4020000</v>
          </cell>
          <cell r="C236" t="str">
            <v>RETURN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B237" t="str">
            <v>4020010</v>
          </cell>
          <cell r="C237" t="str">
            <v>SALES RETURN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B238" t="str">
            <v>4030000</v>
          </cell>
          <cell r="C238" t="str">
            <v>CASH DISCOUNT RECEIVED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B239" t="str">
            <v>4030010</v>
          </cell>
          <cell r="C239" t="str">
            <v>SALES-DISCOUNT MANAGEMENT</v>
          </cell>
          <cell r="D239">
            <v>229798</v>
          </cell>
          <cell r="E239">
            <v>0</v>
          </cell>
          <cell r="F239">
            <v>229798</v>
          </cell>
          <cell r="G239">
            <v>427457.49</v>
          </cell>
          <cell r="H239">
            <v>0</v>
          </cell>
          <cell r="I239">
            <v>427457.49</v>
          </cell>
          <cell r="J239">
            <v>343449.02</v>
          </cell>
          <cell r="K239">
            <v>147192.04999999999</v>
          </cell>
          <cell r="L239">
            <v>196256.97000000003</v>
          </cell>
          <cell r="M239">
            <v>120960</v>
          </cell>
          <cell r="N239">
            <v>0</v>
          </cell>
          <cell r="O239">
            <v>120960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B240" t="str">
            <v>5000000</v>
          </cell>
          <cell r="C240" t="str">
            <v>COST OF GOODS SOLD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B241" t="str">
            <v>5010000</v>
          </cell>
          <cell r="C241" t="str">
            <v>GROSS SALES AND OTHER INCOME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B242" t="str">
            <v>5010002</v>
          </cell>
          <cell r="C242" t="str">
            <v>DISCOUNTS-NEILPRYDE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B243" t="str">
            <v>5010003</v>
          </cell>
          <cell r="C243" t="str">
            <v>DISCOUNTS-OEM(ORIGINAL EQUIP.MANUFACTURE</v>
          </cell>
          <cell r="D243">
            <v>143363.5</v>
          </cell>
          <cell r="E243">
            <v>0</v>
          </cell>
          <cell r="F243">
            <v>143363.5</v>
          </cell>
          <cell r="G243">
            <v>404153.89</v>
          </cell>
          <cell r="H243">
            <v>163445.1</v>
          </cell>
          <cell r="I243">
            <v>240708.79</v>
          </cell>
          <cell r="J243">
            <v>248915.38</v>
          </cell>
          <cell r="K243">
            <v>0</v>
          </cell>
          <cell r="L243">
            <v>248915.38</v>
          </cell>
          <cell r="M243">
            <v>50306.73</v>
          </cell>
          <cell r="N243">
            <v>0</v>
          </cell>
          <cell r="O243">
            <v>50306.73</v>
          </cell>
          <cell r="P243">
            <v>112156.64</v>
          </cell>
          <cell r="Q243">
            <v>0</v>
          </cell>
          <cell r="R243">
            <v>112156.64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B244" t="str">
            <v>5010005</v>
          </cell>
          <cell r="C244" t="str">
            <v>INLAND FREIGHT-EXPORTS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B245" t="str">
            <v>5010006</v>
          </cell>
          <cell r="C245" t="str">
            <v>FREIGHT CHARGE -EXPORTS</v>
          </cell>
          <cell r="D245">
            <v>0</v>
          </cell>
          <cell r="E245">
            <v>140460.48000000001</v>
          </cell>
          <cell r="F245">
            <v>-140460.48000000001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B246" t="str">
            <v>5010007</v>
          </cell>
          <cell r="C246" t="str">
            <v>CUSTOM AGENTS FEES-EXPORTS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B247" t="str">
            <v>5010008</v>
          </cell>
          <cell r="C247" t="str">
            <v>DUTY TAX-EXPORTS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B248" t="str">
            <v>5010010</v>
          </cell>
          <cell r="C248" t="str">
            <v>COST OF GOODS SOLD....1</v>
          </cell>
          <cell r="D248">
            <v>9595913.8800000008</v>
          </cell>
          <cell r="E248">
            <v>0</v>
          </cell>
          <cell r="F248">
            <v>9595913.8800000008</v>
          </cell>
          <cell r="G248">
            <v>11359702.640000001</v>
          </cell>
          <cell r="H248">
            <v>0</v>
          </cell>
          <cell r="I248">
            <v>11359702.640000001</v>
          </cell>
          <cell r="J248">
            <v>8879627.4700000007</v>
          </cell>
          <cell r="K248">
            <v>0</v>
          </cell>
          <cell r="L248">
            <v>8879627.4700000007</v>
          </cell>
          <cell r="M248">
            <v>4662295.42</v>
          </cell>
          <cell r="N248">
            <v>0</v>
          </cell>
          <cell r="O248">
            <v>4662295.42</v>
          </cell>
          <cell r="P248">
            <v>4407000.9800000004</v>
          </cell>
          <cell r="Q248">
            <v>0</v>
          </cell>
          <cell r="R248">
            <v>4407000.9800000004</v>
          </cell>
          <cell r="S248">
            <v>5667334.1699999999</v>
          </cell>
          <cell r="T248">
            <v>0</v>
          </cell>
          <cell r="U248">
            <v>5667334.1699999999</v>
          </cell>
          <cell r="V248">
            <v>5294862.1500000004</v>
          </cell>
          <cell r="W248">
            <v>0</v>
          </cell>
          <cell r="X248">
            <v>5294862.1500000004</v>
          </cell>
          <cell r="Y248">
            <v>5879340.3899999997</v>
          </cell>
          <cell r="Z248">
            <v>0</v>
          </cell>
        </row>
        <row r="249">
          <cell r="B249" t="str">
            <v>5010011</v>
          </cell>
          <cell r="C249" t="str">
            <v>COGS-NPL WS(STANDARD COST MATERIAL)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B250" t="str">
            <v>5010012</v>
          </cell>
          <cell r="C250" t="str">
            <v>COGS-OEM WS(SCM)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B251" t="str">
            <v>5010013</v>
          </cell>
          <cell r="C251" t="str">
            <v>COGS-TRANSFER-CONSUMERABLES-INDIRECT</v>
          </cell>
          <cell r="D251">
            <v>505717</v>
          </cell>
          <cell r="E251">
            <v>1229537.8700000001</v>
          </cell>
          <cell r="F251">
            <v>-723820.87000000011</v>
          </cell>
          <cell r="G251">
            <v>0</v>
          </cell>
          <cell r="H251">
            <v>886877</v>
          </cell>
          <cell r="I251">
            <v>-886877</v>
          </cell>
          <cell r="J251">
            <v>0</v>
          </cell>
          <cell r="K251">
            <v>649326</v>
          </cell>
          <cell r="L251">
            <v>-649326</v>
          </cell>
          <cell r="M251">
            <v>0</v>
          </cell>
          <cell r="N251">
            <v>483596</v>
          </cell>
          <cell r="O251">
            <v>-483596</v>
          </cell>
          <cell r="P251">
            <v>0</v>
          </cell>
          <cell r="Q251">
            <v>376968</v>
          </cell>
          <cell r="R251">
            <v>-376968</v>
          </cell>
          <cell r="S251">
            <v>0</v>
          </cell>
          <cell r="T251">
            <v>487239</v>
          </cell>
          <cell r="U251">
            <v>-487239</v>
          </cell>
          <cell r="X251">
            <v>0</v>
          </cell>
        </row>
        <row r="252">
          <cell r="B252" t="str">
            <v>5010014</v>
          </cell>
          <cell r="C252" t="str">
            <v>COGS-TRANSFER -NPL</v>
          </cell>
          <cell r="D252">
            <v>50676</v>
          </cell>
          <cell r="E252">
            <v>50676</v>
          </cell>
          <cell r="F252">
            <v>0</v>
          </cell>
          <cell r="G252">
            <v>126364</v>
          </cell>
          <cell r="H252">
            <v>0</v>
          </cell>
          <cell r="I252">
            <v>126364</v>
          </cell>
          <cell r="J252">
            <v>18056</v>
          </cell>
          <cell r="K252">
            <v>0</v>
          </cell>
          <cell r="L252">
            <v>18056</v>
          </cell>
          <cell r="M252">
            <v>0</v>
          </cell>
          <cell r="N252">
            <v>47442</v>
          </cell>
          <cell r="O252">
            <v>-47442</v>
          </cell>
          <cell r="P252">
            <v>0</v>
          </cell>
          <cell r="Q252">
            <v>25526</v>
          </cell>
          <cell r="R252">
            <v>-25526</v>
          </cell>
          <cell r="S252">
            <v>0</v>
          </cell>
          <cell r="T252">
            <v>550088</v>
          </cell>
          <cell r="U252">
            <v>-550088</v>
          </cell>
          <cell r="X252">
            <v>0</v>
          </cell>
        </row>
        <row r="253">
          <cell r="B253" t="str">
            <v>5010015</v>
          </cell>
          <cell r="C253" t="str">
            <v>COGS-NPL LYCRA(SCM)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B254" t="str">
            <v>5010016</v>
          </cell>
          <cell r="C254" t="str">
            <v>COGS-OEM LYCRA(SCM)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B255" t="str">
            <v>5010017</v>
          </cell>
          <cell r="C255" t="str">
            <v>COGS-OTHER(SCM)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B256" t="str">
            <v>5010018</v>
          </cell>
          <cell r="C256" t="str">
            <v>COGS-MATERIAL VARIANCE TO STANDARD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B257" t="str">
            <v>5010019</v>
          </cell>
          <cell r="C257" t="str">
            <v>COGS-CMT RECOVERY(STANDARD COST)</v>
          </cell>
          <cell r="D257">
            <v>360313</v>
          </cell>
          <cell r="E257">
            <v>524020</v>
          </cell>
          <cell r="F257">
            <v>-163707</v>
          </cell>
          <cell r="G257">
            <v>332094</v>
          </cell>
          <cell r="H257">
            <v>360313</v>
          </cell>
          <cell r="I257">
            <v>-28219</v>
          </cell>
          <cell r="J257">
            <v>397728</v>
          </cell>
          <cell r="K257">
            <v>332094</v>
          </cell>
          <cell r="L257">
            <v>65634</v>
          </cell>
          <cell r="M257">
            <v>326758</v>
          </cell>
          <cell r="N257">
            <v>397728</v>
          </cell>
          <cell r="O257">
            <v>-70970</v>
          </cell>
          <cell r="P257">
            <v>424678</v>
          </cell>
          <cell r="Q257">
            <v>326758</v>
          </cell>
          <cell r="R257">
            <v>97920</v>
          </cell>
          <cell r="S257">
            <v>0</v>
          </cell>
          <cell r="T257">
            <v>424678</v>
          </cell>
          <cell r="U257">
            <v>-424678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B258" t="str">
            <v>5010020</v>
          </cell>
          <cell r="C258" t="str">
            <v>PURCHASE MATERIALS-IMPORT NEOPRENE/LYCRA</v>
          </cell>
          <cell r="D258">
            <v>5339563.7699999996</v>
          </cell>
          <cell r="E258">
            <v>5339563.7699999996</v>
          </cell>
          <cell r="F258">
            <v>0</v>
          </cell>
          <cell r="G258">
            <v>8837435.2300000004</v>
          </cell>
          <cell r="H258">
            <v>8837435.2300000004</v>
          </cell>
          <cell r="I258">
            <v>0</v>
          </cell>
          <cell r="J258">
            <v>7499290.5199999996</v>
          </cell>
          <cell r="K258">
            <v>7499290.5199999996</v>
          </cell>
          <cell r="L258">
            <v>0</v>
          </cell>
          <cell r="M258">
            <v>11077649.359999999</v>
          </cell>
          <cell r="N258">
            <v>11077649.359999999</v>
          </cell>
          <cell r="O258">
            <v>0</v>
          </cell>
          <cell r="P258">
            <v>2196449.42</v>
          </cell>
          <cell r="Q258">
            <v>2196449.42</v>
          </cell>
          <cell r="R258">
            <v>0</v>
          </cell>
          <cell r="S258">
            <v>786458.86</v>
          </cell>
          <cell r="T258">
            <v>786458.86</v>
          </cell>
          <cell r="U258">
            <v>0</v>
          </cell>
          <cell r="V258">
            <v>3718760.31</v>
          </cell>
          <cell r="W258">
            <v>3718760.31</v>
          </cell>
          <cell r="X258">
            <v>0</v>
          </cell>
          <cell r="Y258">
            <v>6868505.9800000004</v>
          </cell>
          <cell r="Z258">
            <v>6868505.9800000004</v>
          </cell>
        </row>
        <row r="259">
          <cell r="B259" t="str">
            <v>5010021</v>
          </cell>
          <cell r="C259" t="str">
            <v>INLAND FREIGHT-IMPORTS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B260" t="str">
            <v>5010022</v>
          </cell>
          <cell r="C260" t="str">
            <v>FREIGHT CHARGE-IMPORTS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18121.8</v>
          </cell>
          <cell r="K260">
            <v>18121.8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649.16</v>
          </cell>
          <cell r="T260">
            <v>649.16</v>
          </cell>
          <cell r="U260">
            <v>0</v>
          </cell>
          <cell r="V260">
            <v>75319.72</v>
          </cell>
          <cell r="W260">
            <v>75319.72</v>
          </cell>
          <cell r="X260">
            <v>0</v>
          </cell>
          <cell r="Y260">
            <v>10064.89</v>
          </cell>
          <cell r="Z260">
            <v>10064.89</v>
          </cell>
        </row>
        <row r="261">
          <cell r="B261" t="str">
            <v>5010023</v>
          </cell>
          <cell r="C261" t="str">
            <v>CUSTOM AGENTS FEES-IMPORTS</v>
          </cell>
          <cell r="D261">
            <v>5601.51</v>
          </cell>
          <cell r="E261">
            <v>5601.51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1852.05</v>
          </cell>
          <cell r="W261">
            <v>1852.05</v>
          </cell>
          <cell r="X261">
            <v>0</v>
          </cell>
          <cell r="Y261">
            <v>0</v>
          </cell>
          <cell r="Z261">
            <v>0</v>
          </cell>
        </row>
        <row r="262">
          <cell r="B262" t="str">
            <v>5010024</v>
          </cell>
          <cell r="C262" t="str">
            <v>DUTY TAX-IMPORTS</v>
          </cell>
          <cell r="D262">
            <v>202</v>
          </cell>
          <cell r="E262">
            <v>202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202</v>
          </cell>
          <cell r="K262">
            <v>202</v>
          </cell>
          <cell r="L262">
            <v>0</v>
          </cell>
          <cell r="M262">
            <v>202</v>
          </cell>
          <cell r="N262">
            <v>202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7308</v>
          </cell>
          <cell r="W262">
            <v>7308</v>
          </cell>
          <cell r="X262">
            <v>0</v>
          </cell>
          <cell r="Y262">
            <v>0</v>
          </cell>
          <cell r="Z262">
            <v>0</v>
          </cell>
        </row>
        <row r="263">
          <cell r="B263" t="str">
            <v>5010025</v>
          </cell>
          <cell r="C263" t="str">
            <v>RAW-MATERIALS(DOMESTIC)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186061</v>
          </cell>
          <cell r="W263">
            <v>186061</v>
          </cell>
          <cell r="X263">
            <v>0</v>
          </cell>
          <cell r="Y263">
            <v>242049.44</v>
          </cell>
          <cell r="Z263">
            <v>242049.44</v>
          </cell>
        </row>
        <row r="264">
          <cell r="B264" t="str">
            <v>5010026</v>
          </cell>
          <cell r="C264" t="str">
            <v>PURCHASE-NPL SUPPLIED(STOCK)</v>
          </cell>
          <cell r="D264">
            <v>0</v>
          </cell>
          <cell r="E264">
            <v>0</v>
          </cell>
          <cell r="F264">
            <v>0</v>
          </cell>
          <cell r="G264">
            <v>49255.9</v>
          </cell>
          <cell r="H264">
            <v>49255.9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49255.9</v>
          </cell>
          <cell r="W264">
            <v>49255.9</v>
          </cell>
          <cell r="X264">
            <v>0</v>
          </cell>
          <cell r="Y264">
            <v>0</v>
          </cell>
          <cell r="Z264">
            <v>0</v>
          </cell>
        </row>
        <row r="265">
          <cell r="B265" t="str">
            <v>5010027</v>
          </cell>
          <cell r="C265" t="str">
            <v>PURCHASE-NPL SUPPLIED(F.ORDER)</v>
          </cell>
          <cell r="D265">
            <v>744370.68</v>
          </cell>
          <cell r="E265">
            <v>744370.68</v>
          </cell>
          <cell r="F265">
            <v>0</v>
          </cell>
          <cell r="G265">
            <v>276221.40999999997</v>
          </cell>
          <cell r="H265">
            <v>276221.40999999997</v>
          </cell>
          <cell r="I265">
            <v>0</v>
          </cell>
          <cell r="J265">
            <v>241223.48</v>
          </cell>
          <cell r="K265">
            <v>241223.48</v>
          </cell>
          <cell r="L265">
            <v>0</v>
          </cell>
          <cell r="M265">
            <v>600309.76000000001</v>
          </cell>
          <cell r="N265">
            <v>600309.76000000001</v>
          </cell>
          <cell r="O265">
            <v>0</v>
          </cell>
          <cell r="P265">
            <v>311648.57</v>
          </cell>
          <cell r="Q265">
            <v>311648.57</v>
          </cell>
          <cell r="R265">
            <v>0</v>
          </cell>
          <cell r="S265">
            <v>342730.53</v>
          </cell>
          <cell r="T265">
            <v>342730.53</v>
          </cell>
          <cell r="U265">
            <v>0</v>
          </cell>
          <cell r="V265">
            <v>57058.39</v>
          </cell>
          <cell r="W265">
            <v>57058.39</v>
          </cell>
          <cell r="X265">
            <v>0</v>
          </cell>
          <cell r="Y265">
            <v>0</v>
          </cell>
          <cell r="Z265">
            <v>0</v>
          </cell>
        </row>
        <row r="266">
          <cell r="B266" t="str">
            <v>5010030</v>
          </cell>
          <cell r="C266" t="str">
            <v>PURCHASE MATERIAL IMPORT THREAD/INK/OTHE</v>
          </cell>
          <cell r="D266">
            <v>707659.27</v>
          </cell>
          <cell r="E266">
            <v>707659.27</v>
          </cell>
          <cell r="F266">
            <v>0</v>
          </cell>
          <cell r="G266">
            <v>523715.55</v>
          </cell>
          <cell r="H266">
            <v>523715.55</v>
          </cell>
          <cell r="I266">
            <v>0</v>
          </cell>
          <cell r="J266">
            <v>1213019.67</v>
          </cell>
          <cell r="K266">
            <v>1213019.67</v>
          </cell>
          <cell r="L266">
            <v>0</v>
          </cell>
          <cell r="M266">
            <v>2664685.19</v>
          </cell>
          <cell r="N266">
            <v>2664685.19</v>
          </cell>
          <cell r="O266">
            <v>0</v>
          </cell>
          <cell r="P266">
            <v>1037145.06</v>
          </cell>
          <cell r="Q266">
            <v>1037145.06</v>
          </cell>
          <cell r="R266">
            <v>0</v>
          </cell>
          <cell r="S266">
            <v>1053240.69</v>
          </cell>
          <cell r="T266">
            <v>1053240.69</v>
          </cell>
          <cell r="U266">
            <v>0</v>
          </cell>
          <cell r="V266">
            <v>1287218.17</v>
          </cell>
          <cell r="W266">
            <v>1287218.17</v>
          </cell>
          <cell r="X266">
            <v>0</v>
          </cell>
          <cell r="Y266">
            <v>1871053.67</v>
          </cell>
          <cell r="Z266">
            <v>1871053.67</v>
          </cell>
        </row>
        <row r="267">
          <cell r="B267" t="str">
            <v>5010035</v>
          </cell>
          <cell r="C267" t="str">
            <v>PURCHASE MATERIALS(DOMESTIC)</v>
          </cell>
          <cell r="D267">
            <v>143279.16</v>
          </cell>
          <cell r="E267">
            <v>143279.16</v>
          </cell>
          <cell r="F267">
            <v>0</v>
          </cell>
          <cell r="G267">
            <v>249241.07</v>
          </cell>
          <cell r="H267">
            <v>249241.07</v>
          </cell>
          <cell r="I267">
            <v>0</v>
          </cell>
          <cell r="J267">
            <v>67673.5</v>
          </cell>
          <cell r="K267">
            <v>67673.5</v>
          </cell>
          <cell r="L267">
            <v>0</v>
          </cell>
          <cell r="M267">
            <v>296303.82</v>
          </cell>
          <cell r="N267">
            <v>296303.82</v>
          </cell>
          <cell r="O267">
            <v>0</v>
          </cell>
          <cell r="P267">
            <v>553254.35</v>
          </cell>
          <cell r="Q267">
            <v>553254.35</v>
          </cell>
          <cell r="R267">
            <v>0</v>
          </cell>
          <cell r="S267">
            <v>386140.27</v>
          </cell>
          <cell r="T267">
            <v>386140.27</v>
          </cell>
          <cell r="U267">
            <v>0</v>
          </cell>
          <cell r="V267">
            <v>506688.43</v>
          </cell>
          <cell r="W267">
            <v>506688.43</v>
          </cell>
          <cell r="X267">
            <v>0</v>
          </cell>
          <cell r="Y267">
            <v>172357</v>
          </cell>
          <cell r="Z267">
            <v>172357</v>
          </cell>
        </row>
        <row r="268">
          <cell r="B268" t="str">
            <v>5010036</v>
          </cell>
          <cell r="C268" t="str">
            <v>PURCHASE-CONSUMERABLES(STOCK)</v>
          </cell>
          <cell r="D268">
            <v>766628.62</v>
          </cell>
          <cell r="E268">
            <v>766628.62</v>
          </cell>
          <cell r="F268">
            <v>0</v>
          </cell>
          <cell r="G268">
            <v>583515.01</v>
          </cell>
          <cell r="H268">
            <v>583515.01</v>
          </cell>
          <cell r="I268">
            <v>0</v>
          </cell>
          <cell r="J268">
            <v>374729.03</v>
          </cell>
          <cell r="K268">
            <v>374729.03</v>
          </cell>
          <cell r="L268">
            <v>0</v>
          </cell>
          <cell r="M268">
            <v>283371.64</v>
          </cell>
          <cell r="N268">
            <v>283371.64</v>
          </cell>
          <cell r="O268">
            <v>0</v>
          </cell>
          <cell r="P268">
            <v>275231.09999999998</v>
          </cell>
          <cell r="Q268">
            <v>275231.09999999998</v>
          </cell>
          <cell r="R268">
            <v>0</v>
          </cell>
          <cell r="S268">
            <v>314278.26</v>
          </cell>
          <cell r="T268">
            <v>314278.26</v>
          </cell>
          <cell r="U268">
            <v>0</v>
          </cell>
          <cell r="V268">
            <v>229337.31</v>
          </cell>
          <cell r="W268">
            <v>0</v>
          </cell>
          <cell r="X268">
            <v>229337.31</v>
          </cell>
          <cell r="Y268">
            <v>215502.54</v>
          </cell>
          <cell r="Z268">
            <v>0</v>
          </cell>
        </row>
        <row r="269">
          <cell r="B269" t="str">
            <v>5010037</v>
          </cell>
          <cell r="C269" t="str">
            <v>PURCHASE-SPARE PARTS(STOCK)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1363.36</v>
          </cell>
          <cell r="N269">
            <v>1363.36</v>
          </cell>
          <cell r="O269">
            <v>0</v>
          </cell>
          <cell r="P269">
            <v>27043.27</v>
          </cell>
          <cell r="Q269">
            <v>27043.27</v>
          </cell>
          <cell r="R269">
            <v>0</v>
          </cell>
          <cell r="S269">
            <v>19545</v>
          </cell>
          <cell r="T269">
            <v>19545</v>
          </cell>
          <cell r="U269">
            <v>0</v>
          </cell>
          <cell r="V269">
            <v>1121.5</v>
          </cell>
          <cell r="W269">
            <v>0</v>
          </cell>
          <cell r="X269">
            <v>1121.5</v>
          </cell>
          <cell r="Y269">
            <v>9660</v>
          </cell>
          <cell r="Z269">
            <v>0</v>
          </cell>
        </row>
        <row r="270">
          <cell r="B270" t="str">
            <v>5010039</v>
          </cell>
          <cell r="C270" t="str">
            <v>PURCHASE-PACKING(STOCK)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B271" t="str">
            <v>5010040</v>
          </cell>
          <cell r="C271" t="str">
            <v>FREIGHT CHARGE IMPORT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B272" t="str">
            <v>5010050</v>
          </cell>
          <cell r="C272" t="str">
            <v>OTHER-SAMPLE</v>
          </cell>
          <cell r="D272">
            <v>0</v>
          </cell>
          <cell r="E272">
            <v>0</v>
          </cell>
          <cell r="F272">
            <v>0</v>
          </cell>
          <cell r="G272">
            <v>16739.939999999999</v>
          </cell>
          <cell r="H272">
            <v>16739.939999999999</v>
          </cell>
          <cell r="I272">
            <v>0</v>
          </cell>
          <cell r="J272">
            <v>50680.47</v>
          </cell>
          <cell r="K272">
            <v>50680.47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9466.3700000000008</v>
          </cell>
          <cell r="T272">
            <v>9466.3700000000008</v>
          </cell>
          <cell r="U272">
            <v>0</v>
          </cell>
          <cell r="V272">
            <v>7273.57</v>
          </cell>
          <cell r="W272">
            <v>7273.57</v>
          </cell>
          <cell r="X272">
            <v>0</v>
          </cell>
          <cell r="Y272">
            <v>0</v>
          </cell>
          <cell r="Z272">
            <v>0</v>
          </cell>
        </row>
        <row r="273">
          <cell r="B273" t="str">
            <v>5010060</v>
          </cell>
          <cell r="C273" t="str">
            <v>CLOSING STOCK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B274" t="str">
            <v>5010061</v>
          </cell>
          <cell r="C274" t="str">
            <v>CLOSING STOCK LAW MATERAIL</v>
          </cell>
          <cell r="D274">
            <v>35239376.009999998</v>
          </cell>
          <cell r="E274">
            <v>35239376.009999998</v>
          </cell>
          <cell r="F274">
            <v>0</v>
          </cell>
          <cell r="G274">
            <v>37049426.640000001</v>
          </cell>
          <cell r="H274">
            <v>37049426.640000001</v>
          </cell>
          <cell r="I274">
            <v>0</v>
          </cell>
          <cell r="J274">
            <v>40065777.469999999</v>
          </cell>
          <cell r="K274">
            <v>40065777.469999999</v>
          </cell>
          <cell r="L274">
            <v>0</v>
          </cell>
          <cell r="M274">
            <v>36316549.420000002</v>
          </cell>
          <cell r="N274">
            <v>36316549.420000002</v>
          </cell>
          <cell r="O274">
            <v>0</v>
          </cell>
          <cell r="P274">
            <v>27241902.98</v>
          </cell>
          <cell r="Q274">
            <v>27241902.98</v>
          </cell>
          <cell r="R274">
            <v>0</v>
          </cell>
          <cell r="S274">
            <v>27310992.170000002</v>
          </cell>
          <cell r="T274">
            <v>27310992.170000002</v>
          </cell>
          <cell r="U274">
            <v>0</v>
          </cell>
          <cell r="V274">
            <v>29737454.25</v>
          </cell>
          <cell r="W274">
            <v>29737454.25</v>
          </cell>
          <cell r="X274">
            <v>0</v>
          </cell>
          <cell r="Y274">
            <v>28788693.390000001</v>
          </cell>
          <cell r="Z274">
            <v>28788693.390000001</v>
          </cell>
        </row>
        <row r="275">
          <cell r="B275" t="str">
            <v>5010062</v>
          </cell>
          <cell r="C275" t="str">
            <v>CLOSING STOCK FINISH GOODS</v>
          </cell>
          <cell r="D275">
            <v>11275511.880000001</v>
          </cell>
          <cell r="E275">
            <v>11275511.880000001</v>
          </cell>
          <cell r="F275">
            <v>0</v>
          </cell>
          <cell r="G275">
            <v>12554299.640000001</v>
          </cell>
          <cell r="H275">
            <v>12554299.640000001</v>
          </cell>
          <cell r="I275">
            <v>0</v>
          </cell>
          <cell r="J275">
            <v>9986349.4700000007</v>
          </cell>
          <cell r="K275">
            <v>9986349.4700000007</v>
          </cell>
          <cell r="L275">
            <v>0</v>
          </cell>
          <cell r="M275">
            <v>5617405.4199999999</v>
          </cell>
          <cell r="N275">
            <v>5617405.4199999999</v>
          </cell>
          <cell r="O275">
            <v>0</v>
          </cell>
          <cell r="P275">
            <v>5375264.9800000004</v>
          </cell>
          <cell r="Q275">
            <v>5375264.9800000004</v>
          </cell>
          <cell r="R275">
            <v>0</v>
          </cell>
          <cell r="S275">
            <v>6592824.1699999999</v>
          </cell>
          <cell r="T275">
            <v>6592824.1699999999</v>
          </cell>
          <cell r="U275">
            <v>0</v>
          </cell>
          <cell r="V275">
            <v>6120325.1500000004</v>
          </cell>
          <cell r="W275">
            <v>6120325.1500000004</v>
          </cell>
          <cell r="X275">
            <v>0</v>
          </cell>
          <cell r="Y275">
            <v>8702367.3900000006</v>
          </cell>
          <cell r="Z275">
            <v>8702367.3900000006</v>
          </cell>
        </row>
        <row r="276">
          <cell r="B276" t="str">
            <v>5010063</v>
          </cell>
          <cell r="C276" t="str">
            <v>CLOSING STOCK WORK IN PROGRESS</v>
          </cell>
          <cell r="D276">
            <v>16759953.880000001</v>
          </cell>
          <cell r="E276">
            <v>16759953.880000001</v>
          </cell>
          <cell r="F276">
            <v>0</v>
          </cell>
          <cell r="G276">
            <v>17410729.640000001</v>
          </cell>
          <cell r="H276">
            <v>17410729.640000001</v>
          </cell>
          <cell r="I276">
            <v>0</v>
          </cell>
          <cell r="J276">
            <v>16929525.469999999</v>
          </cell>
          <cell r="K276">
            <v>16929525.469999999</v>
          </cell>
          <cell r="L276">
            <v>0</v>
          </cell>
          <cell r="M276">
            <v>8304977.4199999999</v>
          </cell>
          <cell r="N276">
            <v>8304977.4199999999</v>
          </cell>
          <cell r="O276">
            <v>0</v>
          </cell>
          <cell r="P276">
            <v>7039039.9800000004</v>
          </cell>
          <cell r="Q276">
            <v>7039039.9800000004</v>
          </cell>
          <cell r="R276">
            <v>0</v>
          </cell>
          <cell r="S276">
            <v>8453574.1699999999</v>
          </cell>
          <cell r="T276">
            <v>8453574.1699999999</v>
          </cell>
          <cell r="U276">
            <v>0</v>
          </cell>
          <cell r="V276">
            <v>7136642.1500000004</v>
          </cell>
          <cell r="W276">
            <v>7136642.1500000004</v>
          </cell>
          <cell r="X276">
            <v>0</v>
          </cell>
          <cell r="Y276">
            <v>7240802.3899999997</v>
          </cell>
          <cell r="Z276">
            <v>7240802.3899999997</v>
          </cell>
        </row>
        <row r="277">
          <cell r="B277" t="str">
            <v>5020000</v>
          </cell>
          <cell r="C277" t="str">
            <v>COMMISSION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B278" t="str">
            <v>5020010</v>
          </cell>
          <cell r="C278" t="str">
            <v>SALES COMMISSION-DEALER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B279" t="str">
            <v>5020020</v>
          </cell>
          <cell r="C279" t="str">
            <v>OUTSIDE COMMISSION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B280" t="str">
            <v>5030000</v>
          </cell>
          <cell r="C280" t="str">
            <v>TRAVELLING EXPENSE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B281" t="str">
            <v>5030010</v>
          </cell>
          <cell r="C281" t="str">
            <v>TRAVELLING EXPENSES-LOCAL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B282" t="str">
            <v>5030020</v>
          </cell>
          <cell r="C282" t="str">
            <v>TRANSPORTATION-LOCAL</v>
          </cell>
          <cell r="D282">
            <v>5170</v>
          </cell>
          <cell r="E282">
            <v>0</v>
          </cell>
          <cell r="F282">
            <v>5170</v>
          </cell>
          <cell r="G282">
            <v>4880</v>
          </cell>
          <cell r="H282">
            <v>0</v>
          </cell>
          <cell r="I282">
            <v>4880</v>
          </cell>
          <cell r="J282">
            <v>890</v>
          </cell>
          <cell r="K282">
            <v>0</v>
          </cell>
          <cell r="L282">
            <v>890</v>
          </cell>
          <cell r="M282">
            <v>9110</v>
          </cell>
          <cell r="N282">
            <v>0</v>
          </cell>
          <cell r="O282">
            <v>9110</v>
          </cell>
          <cell r="P282">
            <v>1960</v>
          </cell>
          <cell r="Q282">
            <v>0</v>
          </cell>
          <cell r="R282">
            <v>1960</v>
          </cell>
          <cell r="S282">
            <v>3920</v>
          </cell>
          <cell r="T282">
            <v>0</v>
          </cell>
          <cell r="U282">
            <v>3920</v>
          </cell>
          <cell r="V282">
            <v>320</v>
          </cell>
          <cell r="W282">
            <v>0</v>
          </cell>
          <cell r="X282">
            <v>320</v>
          </cell>
          <cell r="Y282">
            <v>96824.8</v>
          </cell>
          <cell r="Z282">
            <v>95724.800000000003</v>
          </cell>
        </row>
        <row r="283">
          <cell r="B283" t="str">
            <v>5040000</v>
          </cell>
          <cell r="C283" t="str">
            <v>EXPORT EXPENSES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B284" t="str">
            <v>5040010</v>
          </cell>
          <cell r="C284" t="str">
            <v>FREIGHT CHARGE EXPORT</v>
          </cell>
          <cell r="D284">
            <v>114258.55</v>
          </cell>
          <cell r="E284">
            <v>1710</v>
          </cell>
          <cell r="F284">
            <v>112548.55</v>
          </cell>
          <cell r="G284">
            <v>847293</v>
          </cell>
          <cell r="H284">
            <v>0</v>
          </cell>
          <cell r="I284">
            <v>847293</v>
          </cell>
          <cell r="J284">
            <v>1378</v>
          </cell>
          <cell r="K284">
            <v>0</v>
          </cell>
          <cell r="L284">
            <v>1378</v>
          </cell>
          <cell r="M284">
            <v>248972</v>
          </cell>
          <cell r="N284">
            <v>0</v>
          </cell>
          <cell r="O284">
            <v>248972</v>
          </cell>
          <cell r="P284">
            <v>35917</v>
          </cell>
          <cell r="Q284">
            <v>0</v>
          </cell>
          <cell r="R284">
            <v>35917</v>
          </cell>
          <cell r="S284">
            <v>42050</v>
          </cell>
          <cell r="T284">
            <v>34400</v>
          </cell>
          <cell r="U284">
            <v>7650</v>
          </cell>
          <cell r="V284">
            <v>0</v>
          </cell>
          <cell r="W284">
            <v>44336.480000000003</v>
          </cell>
          <cell r="X284">
            <v>-44336.480000000003</v>
          </cell>
          <cell r="Y284">
            <v>551946.52</v>
          </cell>
          <cell r="Z284">
            <v>263774.7</v>
          </cell>
        </row>
        <row r="285">
          <cell r="B285" t="str">
            <v>5040011</v>
          </cell>
          <cell r="C285" t="str">
            <v>INLAND FREIGHT-EXPORT</v>
          </cell>
          <cell r="D285">
            <v>50269</v>
          </cell>
          <cell r="E285">
            <v>0</v>
          </cell>
          <cell r="F285">
            <v>50269</v>
          </cell>
          <cell r="G285">
            <v>47058</v>
          </cell>
          <cell r="H285">
            <v>0</v>
          </cell>
          <cell r="I285">
            <v>47058</v>
          </cell>
          <cell r="J285">
            <v>38910</v>
          </cell>
          <cell r="K285">
            <v>0</v>
          </cell>
          <cell r="L285">
            <v>38910</v>
          </cell>
          <cell r="M285">
            <v>10405</v>
          </cell>
          <cell r="N285">
            <v>0</v>
          </cell>
          <cell r="O285">
            <v>10405</v>
          </cell>
          <cell r="P285">
            <v>42063</v>
          </cell>
          <cell r="Q285">
            <v>0</v>
          </cell>
          <cell r="R285">
            <v>42063</v>
          </cell>
          <cell r="S285">
            <v>71710</v>
          </cell>
          <cell r="T285">
            <v>0</v>
          </cell>
          <cell r="U285">
            <v>71710</v>
          </cell>
          <cell r="V285">
            <v>21094</v>
          </cell>
          <cell r="W285">
            <v>0</v>
          </cell>
          <cell r="X285">
            <v>21094</v>
          </cell>
          <cell r="Y285">
            <v>34330</v>
          </cell>
          <cell r="Z285">
            <v>0</v>
          </cell>
        </row>
        <row r="286">
          <cell r="B286" t="str">
            <v>5040013</v>
          </cell>
          <cell r="C286" t="str">
            <v>CUSTOM AGENTS FEES-EXPORT</v>
          </cell>
          <cell r="D286">
            <v>72372.31</v>
          </cell>
          <cell r="E286">
            <v>4621.3999999999996</v>
          </cell>
          <cell r="F286">
            <v>67750.91</v>
          </cell>
          <cell r="G286">
            <v>46840.94</v>
          </cell>
          <cell r="H286">
            <v>0</v>
          </cell>
          <cell r="I286">
            <v>46840.94</v>
          </cell>
          <cell r="J286">
            <v>48314.93</v>
          </cell>
          <cell r="K286">
            <v>0</v>
          </cell>
          <cell r="L286">
            <v>48314.93</v>
          </cell>
          <cell r="M286">
            <v>30169.43</v>
          </cell>
          <cell r="N286">
            <v>0</v>
          </cell>
          <cell r="O286">
            <v>30169.43</v>
          </cell>
          <cell r="P286">
            <v>58833.82</v>
          </cell>
          <cell r="Q286">
            <v>0</v>
          </cell>
          <cell r="R286">
            <v>58833.82</v>
          </cell>
          <cell r="S286">
            <v>63265.8</v>
          </cell>
          <cell r="T286">
            <v>1630</v>
          </cell>
          <cell r="U286">
            <v>61635.8</v>
          </cell>
          <cell r="V286">
            <v>32457.18</v>
          </cell>
          <cell r="W286">
            <v>0</v>
          </cell>
          <cell r="X286">
            <v>32457.18</v>
          </cell>
          <cell r="Y286">
            <v>12089.58</v>
          </cell>
          <cell r="Z286">
            <v>0</v>
          </cell>
        </row>
        <row r="287">
          <cell r="B287" t="str">
            <v>5040014</v>
          </cell>
          <cell r="C287" t="str">
            <v>DUTY TAX-EXPORT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B288" t="str">
            <v>5050000</v>
          </cell>
          <cell r="C288" t="str">
            <v>IMPORT EXPENSES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B289" t="str">
            <v>5050021</v>
          </cell>
          <cell r="C289" t="str">
            <v>INLAND FREIGHT-IMPORT-NEO/LYCRA</v>
          </cell>
          <cell r="D289">
            <v>106660.15</v>
          </cell>
          <cell r="E289">
            <v>0</v>
          </cell>
          <cell r="F289">
            <v>106660.15</v>
          </cell>
          <cell r="G289">
            <v>50142</v>
          </cell>
          <cell r="H289">
            <v>1503.6</v>
          </cell>
          <cell r="I289">
            <v>48638.400000000001</v>
          </cell>
          <cell r="J289">
            <v>68058.600000000006</v>
          </cell>
          <cell r="K289">
            <v>0</v>
          </cell>
          <cell r="L289">
            <v>68058.600000000006</v>
          </cell>
          <cell r="M289">
            <v>94379.4</v>
          </cell>
          <cell r="N289">
            <v>0</v>
          </cell>
          <cell r="O289">
            <v>94379.4</v>
          </cell>
          <cell r="P289">
            <v>23536.2</v>
          </cell>
          <cell r="Q289">
            <v>0</v>
          </cell>
          <cell r="R289">
            <v>23536.2</v>
          </cell>
          <cell r="S289">
            <v>12686</v>
          </cell>
          <cell r="T289">
            <v>0</v>
          </cell>
          <cell r="U289">
            <v>12686</v>
          </cell>
          <cell r="V289">
            <v>31752</v>
          </cell>
          <cell r="W289">
            <v>0</v>
          </cell>
          <cell r="X289">
            <v>31752</v>
          </cell>
          <cell r="Y289">
            <v>60893.8</v>
          </cell>
          <cell r="Z289">
            <v>7407.8</v>
          </cell>
        </row>
        <row r="290">
          <cell r="B290" t="str">
            <v>5050022</v>
          </cell>
          <cell r="C290" t="str">
            <v>FREIGHT CHARGE-IMPORT-NEO/LYCRA</v>
          </cell>
          <cell r="D290">
            <v>197261.42</v>
          </cell>
          <cell r="E290">
            <v>0</v>
          </cell>
          <cell r="F290">
            <v>197261.42</v>
          </cell>
          <cell r="G290">
            <v>201571.81</v>
          </cell>
          <cell r="H290">
            <v>8077.72</v>
          </cell>
          <cell r="I290">
            <v>193494.09</v>
          </cell>
          <cell r="J290">
            <v>213412.59</v>
          </cell>
          <cell r="K290">
            <v>0</v>
          </cell>
          <cell r="L290">
            <v>213412.59</v>
          </cell>
          <cell r="M290">
            <v>258425.62</v>
          </cell>
          <cell r="N290">
            <v>0</v>
          </cell>
          <cell r="O290">
            <v>258425.62</v>
          </cell>
          <cell r="P290">
            <v>80635.460000000006</v>
          </cell>
          <cell r="Q290">
            <v>27257.73</v>
          </cell>
          <cell r="R290">
            <v>53377.73000000001</v>
          </cell>
          <cell r="S290">
            <v>23944.45</v>
          </cell>
          <cell r="T290">
            <v>18989.259999999998</v>
          </cell>
          <cell r="U290">
            <v>4955.1900000000023</v>
          </cell>
          <cell r="V290">
            <v>54861.97</v>
          </cell>
          <cell r="W290">
            <v>16892.63</v>
          </cell>
          <cell r="X290">
            <v>37969.339999999997</v>
          </cell>
          <cell r="Y290">
            <v>286731.92</v>
          </cell>
          <cell r="Z290">
            <v>164164.99</v>
          </cell>
        </row>
        <row r="291">
          <cell r="B291" t="str">
            <v>5050023</v>
          </cell>
          <cell r="C291" t="str">
            <v>CUSTOM AGENTS FEES-IMPORT-NEO/LYCRA</v>
          </cell>
          <cell r="D291">
            <v>156605.44</v>
          </cell>
          <cell r="E291">
            <v>0</v>
          </cell>
          <cell r="F291">
            <v>156605.44</v>
          </cell>
          <cell r="G291">
            <v>91300.1</v>
          </cell>
          <cell r="H291">
            <v>2474.5</v>
          </cell>
          <cell r="I291">
            <v>88825.600000000006</v>
          </cell>
          <cell r="J291">
            <v>130846.68</v>
          </cell>
          <cell r="K291">
            <v>0</v>
          </cell>
          <cell r="L291">
            <v>130846.68</v>
          </cell>
          <cell r="M291">
            <v>160410.72</v>
          </cell>
          <cell r="N291">
            <v>3906</v>
          </cell>
          <cell r="O291">
            <v>156504.72</v>
          </cell>
          <cell r="P291">
            <v>58588.55</v>
          </cell>
          <cell r="Q291">
            <v>0</v>
          </cell>
          <cell r="R291">
            <v>58588.55</v>
          </cell>
          <cell r="S291">
            <v>53597.61</v>
          </cell>
          <cell r="T291">
            <v>0</v>
          </cell>
          <cell r="U291">
            <v>53597.61</v>
          </cell>
          <cell r="V291">
            <v>67652.350000000006</v>
          </cell>
          <cell r="W291">
            <v>18266.27</v>
          </cell>
          <cell r="X291">
            <v>49386.080000000002</v>
          </cell>
          <cell r="Y291">
            <v>83575.53</v>
          </cell>
          <cell r="Z291">
            <v>18003.23</v>
          </cell>
        </row>
        <row r="292">
          <cell r="B292" t="str">
            <v>5050024</v>
          </cell>
          <cell r="C292" t="str">
            <v>DUTY TAX-IMPORTS-NEO/LYCRA</v>
          </cell>
          <cell r="D292">
            <v>2351</v>
          </cell>
          <cell r="E292">
            <v>0</v>
          </cell>
          <cell r="F292">
            <v>2351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6944</v>
          </cell>
          <cell r="N292">
            <v>0</v>
          </cell>
          <cell r="O292">
            <v>6944</v>
          </cell>
          <cell r="P292">
            <v>0</v>
          </cell>
          <cell r="Q292">
            <v>0</v>
          </cell>
          <cell r="R292">
            <v>0</v>
          </cell>
          <cell r="S292">
            <v>2923</v>
          </cell>
          <cell r="T292">
            <v>0</v>
          </cell>
          <cell r="U292">
            <v>2923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B293" t="str">
            <v>5050041</v>
          </cell>
          <cell r="C293" t="str">
            <v>INLAND FREIGHT-IMPORTS-OTHER</v>
          </cell>
          <cell r="D293">
            <v>13938.9</v>
          </cell>
          <cell r="E293">
            <v>340</v>
          </cell>
          <cell r="F293">
            <v>13598.9</v>
          </cell>
          <cell r="G293">
            <v>9890</v>
          </cell>
          <cell r="H293">
            <v>0</v>
          </cell>
          <cell r="I293">
            <v>9890</v>
          </cell>
          <cell r="J293">
            <v>9620</v>
          </cell>
          <cell r="K293">
            <v>0</v>
          </cell>
          <cell r="L293">
            <v>9620</v>
          </cell>
          <cell r="M293">
            <v>18137.599999999999</v>
          </cell>
          <cell r="N293">
            <v>0</v>
          </cell>
          <cell r="O293">
            <v>18137.599999999999</v>
          </cell>
          <cell r="P293">
            <v>8110</v>
          </cell>
          <cell r="Q293">
            <v>0</v>
          </cell>
          <cell r="R293">
            <v>8110</v>
          </cell>
          <cell r="S293">
            <v>6250</v>
          </cell>
          <cell r="T293">
            <v>0</v>
          </cell>
          <cell r="U293">
            <v>6250</v>
          </cell>
          <cell r="V293">
            <v>3491.8</v>
          </cell>
          <cell r="W293">
            <v>0</v>
          </cell>
          <cell r="X293">
            <v>3491.8</v>
          </cell>
          <cell r="Y293">
            <v>49200.42</v>
          </cell>
          <cell r="Z293">
            <v>1924</v>
          </cell>
        </row>
        <row r="294">
          <cell r="B294" t="str">
            <v>5050042</v>
          </cell>
          <cell r="C294" t="str">
            <v>FREIGHT CHARGE-IMPORT-OTHER</v>
          </cell>
          <cell r="D294">
            <v>77495.86</v>
          </cell>
          <cell r="E294">
            <v>0</v>
          </cell>
          <cell r="F294">
            <v>77495.86</v>
          </cell>
          <cell r="G294">
            <v>119833.07</v>
          </cell>
          <cell r="H294">
            <v>149.82</v>
          </cell>
          <cell r="I294">
            <v>119683.25</v>
          </cell>
          <cell r="J294">
            <v>38165.360000000001</v>
          </cell>
          <cell r="K294">
            <v>0</v>
          </cell>
          <cell r="L294">
            <v>38165.360000000001</v>
          </cell>
          <cell r="M294">
            <v>13501.06</v>
          </cell>
          <cell r="N294">
            <v>0</v>
          </cell>
          <cell r="O294">
            <v>13501.06</v>
          </cell>
          <cell r="P294">
            <v>19406.3</v>
          </cell>
          <cell r="Q294">
            <v>0</v>
          </cell>
          <cell r="R294">
            <v>19406.3</v>
          </cell>
          <cell r="S294">
            <v>55714.75</v>
          </cell>
          <cell r="T294">
            <v>0</v>
          </cell>
          <cell r="U294">
            <v>55714.75</v>
          </cell>
          <cell r="V294">
            <v>57891.59</v>
          </cell>
          <cell r="W294">
            <v>0</v>
          </cell>
          <cell r="X294">
            <v>57891.59</v>
          </cell>
          <cell r="Y294">
            <v>112390.23</v>
          </cell>
          <cell r="Z294">
            <v>74884.639999999999</v>
          </cell>
        </row>
        <row r="295">
          <cell r="B295" t="str">
            <v>5050043</v>
          </cell>
          <cell r="C295" t="str">
            <v>CUSTOM AGENTS FEES-IMPORT-OTHER</v>
          </cell>
          <cell r="D295">
            <v>51049.81</v>
          </cell>
          <cell r="E295">
            <v>13486</v>
          </cell>
          <cell r="F295">
            <v>37563.81</v>
          </cell>
          <cell r="G295">
            <v>33985.5</v>
          </cell>
          <cell r="H295">
            <v>0</v>
          </cell>
          <cell r="I295">
            <v>33985.5</v>
          </cell>
          <cell r="J295">
            <v>35972.51</v>
          </cell>
          <cell r="K295">
            <v>0</v>
          </cell>
          <cell r="L295">
            <v>35972.51</v>
          </cell>
          <cell r="M295">
            <v>64015.5</v>
          </cell>
          <cell r="N295">
            <v>0</v>
          </cell>
          <cell r="O295">
            <v>64015.5</v>
          </cell>
          <cell r="P295">
            <v>20061.560000000001</v>
          </cell>
          <cell r="Q295">
            <v>0</v>
          </cell>
          <cell r="R295">
            <v>20061.560000000001</v>
          </cell>
          <cell r="S295">
            <v>33860.1</v>
          </cell>
          <cell r="T295">
            <v>0</v>
          </cell>
          <cell r="U295">
            <v>33860.1</v>
          </cell>
          <cell r="V295">
            <v>31701.09</v>
          </cell>
          <cell r="W295">
            <v>0</v>
          </cell>
          <cell r="X295">
            <v>31701.09</v>
          </cell>
          <cell r="Y295">
            <v>43953.53</v>
          </cell>
          <cell r="Z295">
            <v>6097.2</v>
          </cell>
        </row>
        <row r="296">
          <cell r="B296" t="str">
            <v>5050044</v>
          </cell>
          <cell r="C296" t="str">
            <v>DUTY TAX-IMPORTS-OTHER</v>
          </cell>
          <cell r="D296">
            <v>1939</v>
          </cell>
          <cell r="E296">
            <v>0</v>
          </cell>
          <cell r="F296">
            <v>1939</v>
          </cell>
          <cell r="G296">
            <v>2382</v>
          </cell>
          <cell r="H296">
            <v>0</v>
          </cell>
          <cell r="I296">
            <v>2382</v>
          </cell>
          <cell r="J296">
            <v>4238</v>
          </cell>
          <cell r="K296">
            <v>0</v>
          </cell>
          <cell r="L296">
            <v>4238</v>
          </cell>
          <cell r="M296">
            <v>467</v>
          </cell>
          <cell r="N296">
            <v>0</v>
          </cell>
          <cell r="O296">
            <v>467</v>
          </cell>
          <cell r="P296">
            <v>1477</v>
          </cell>
          <cell r="Q296">
            <v>0</v>
          </cell>
          <cell r="R296">
            <v>1477</v>
          </cell>
          <cell r="S296">
            <v>0</v>
          </cell>
          <cell r="T296">
            <v>0</v>
          </cell>
          <cell r="U296">
            <v>0</v>
          </cell>
          <cell r="V296">
            <v>1814</v>
          </cell>
          <cell r="W296">
            <v>0</v>
          </cell>
          <cell r="X296">
            <v>1814</v>
          </cell>
          <cell r="Y296">
            <v>2154.4499999999998</v>
          </cell>
          <cell r="Z296">
            <v>0</v>
          </cell>
        </row>
        <row r="297">
          <cell r="B297" t="str">
            <v>6000000</v>
          </cell>
          <cell r="C297" t="str">
            <v>COST OF SALES,RELATED EXPENSES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B298" t="str">
            <v>6010000</v>
          </cell>
          <cell r="C298" t="str">
            <v>SALARY AND EMPLOYEE WELFARE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B299" t="str">
            <v>6010010</v>
          </cell>
          <cell r="C299" t="str">
            <v>WAGES FOR LABOUR</v>
          </cell>
          <cell r="D299">
            <v>1226282.5</v>
          </cell>
          <cell r="E299">
            <v>547.75</v>
          </cell>
          <cell r="F299">
            <v>1225734.75</v>
          </cell>
          <cell r="G299">
            <v>1276033.5</v>
          </cell>
          <cell r="H299">
            <v>2023.25</v>
          </cell>
          <cell r="I299">
            <v>1274010.25</v>
          </cell>
          <cell r="J299">
            <v>1095606</v>
          </cell>
          <cell r="K299">
            <v>81.25</v>
          </cell>
          <cell r="L299">
            <v>1095524.75</v>
          </cell>
          <cell r="M299">
            <v>960859</v>
          </cell>
          <cell r="N299">
            <v>288.5</v>
          </cell>
          <cell r="O299">
            <v>960570.5</v>
          </cell>
          <cell r="P299">
            <v>732414.25</v>
          </cell>
          <cell r="Q299">
            <v>325.75</v>
          </cell>
          <cell r="R299">
            <v>732088.5</v>
          </cell>
          <cell r="S299">
            <v>956352</v>
          </cell>
          <cell r="T299">
            <v>1179</v>
          </cell>
          <cell r="U299">
            <v>955173</v>
          </cell>
          <cell r="V299">
            <v>753412.5</v>
          </cell>
          <cell r="W299">
            <v>208.5</v>
          </cell>
          <cell r="X299">
            <v>753204</v>
          </cell>
          <cell r="Y299">
            <v>772484</v>
          </cell>
          <cell r="Z299">
            <v>2676</v>
          </cell>
        </row>
        <row r="300">
          <cell r="B300" t="str">
            <v>6010020</v>
          </cell>
          <cell r="C300" t="str">
            <v>OVERTIME</v>
          </cell>
          <cell r="D300">
            <v>792482.25</v>
          </cell>
          <cell r="E300">
            <v>0</v>
          </cell>
          <cell r="F300">
            <v>792482.25</v>
          </cell>
          <cell r="G300">
            <v>806873</v>
          </cell>
          <cell r="H300">
            <v>0</v>
          </cell>
          <cell r="I300">
            <v>806873</v>
          </cell>
          <cell r="J300">
            <v>754873.75</v>
          </cell>
          <cell r="K300">
            <v>0</v>
          </cell>
          <cell r="L300">
            <v>754873.75</v>
          </cell>
          <cell r="M300">
            <v>322023.25</v>
          </cell>
          <cell r="N300">
            <v>0</v>
          </cell>
          <cell r="O300">
            <v>322023.25</v>
          </cell>
          <cell r="P300">
            <v>368286.75</v>
          </cell>
          <cell r="Q300">
            <v>0</v>
          </cell>
          <cell r="R300">
            <v>368286.75</v>
          </cell>
          <cell r="S300">
            <v>539543.5</v>
          </cell>
          <cell r="T300">
            <v>0</v>
          </cell>
          <cell r="U300">
            <v>539543.5</v>
          </cell>
          <cell r="V300">
            <v>259404.25</v>
          </cell>
          <cell r="W300">
            <v>0</v>
          </cell>
          <cell r="X300">
            <v>259404.25</v>
          </cell>
          <cell r="Y300">
            <v>454634.25</v>
          </cell>
          <cell r="Z300">
            <v>200000</v>
          </cell>
        </row>
        <row r="301">
          <cell r="B301" t="str">
            <v>6010030</v>
          </cell>
          <cell r="C301" t="str">
            <v>BONUS</v>
          </cell>
          <cell r="D301">
            <v>140000</v>
          </cell>
          <cell r="E301">
            <v>0</v>
          </cell>
          <cell r="F301">
            <v>140000</v>
          </cell>
          <cell r="G301">
            <v>120000</v>
          </cell>
          <cell r="H301">
            <v>0</v>
          </cell>
          <cell r="I301">
            <v>120000</v>
          </cell>
          <cell r="J301">
            <v>120000</v>
          </cell>
          <cell r="K301">
            <v>0</v>
          </cell>
          <cell r="L301">
            <v>120000</v>
          </cell>
          <cell r="M301">
            <v>120000</v>
          </cell>
          <cell r="N301">
            <v>0</v>
          </cell>
          <cell r="O301">
            <v>120000</v>
          </cell>
          <cell r="P301">
            <v>120000</v>
          </cell>
          <cell r="Q301">
            <v>0</v>
          </cell>
          <cell r="R301">
            <v>120000</v>
          </cell>
          <cell r="S301">
            <v>120000</v>
          </cell>
          <cell r="T301">
            <v>0</v>
          </cell>
          <cell r="U301">
            <v>120000</v>
          </cell>
          <cell r="V301">
            <v>120000</v>
          </cell>
          <cell r="W301">
            <v>0</v>
          </cell>
          <cell r="X301">
            <v>120000</v>
          </cell>
          <cell r="Y301">
            <v>121188</v>
          </cell>
          <cell r="Z301">
            <v>0</v>
          </cell>
        </row>
        <row r="302">
          <cell r="B302" t="str">
            <v>6010040</v>
          </cell>
          <cell r="C302" t="str">
            <v>PUBLIC HOLIDAY</v>
          </cell>
          <cell r="D302">
            <v>46902</v>
          </cell>
          <cell r="E302">
            <v>0</v>
          </cell>
          <cell r="F302">
            <v>46902</v>
          </cell>
          <cell r="G302">
            <v>43562</v>
          </cell>
          <cell r="H302">
            <v>0</v>
          </cell>
          <cell r="I302">
            <v>43562</v>
          </cell>
          <cell r="J302">
            <v>0</v>
          </cell>
          <cell r="K302">
            <v>0</v>
          </cell>
          <cell r="L302">
            <v>0</v>
          </cell>
          <cell r="M302">
            <v>74772</v>
          </cell>
          <cell r="N302">
            <v>0</v>
          </cell>
          <cell r="O302">
            <v>74772</v>
          </cell>
          <cell r="P302">
            <v>157104</v>
          </cell>
          <cell r="Q302">
            <v>0</v>
          </cell>
          <cell r="R302">
            <v>157104</v>
          </cell>
          <cell r="S302">
            <v>0</v>
          </cell>
          <cell r="T302">
            <v>0</v>
          </cell>
          <cell r="U302">
            <v>0</v>
          </cell>
          <cell r="V302">
            <v>36099</v>
          </cell>
          <cell r="W302">
            <v>0</v>
          </cell>
          <cell r="X302">
            <v>36099</v>
          </cell>
          <cell r="Y302">
            <v>209076</v>
          </cell>
          <cell r="Z302">
            <v>0</v>
          </cell>
        </row>
        <row r="303">
          <cell r="B303" t="str">
            <v>6010050</v>
          </cell>
          <cell r="C303" t="str">
            <v>SICK LEAVE</v>
          </cell>
          <cell r="D303">
            <v>8727</v>
          </cell>
          <cell r="E303">
            <v>0</v>
          </cell>
          <cell r="F303">
            <v>8727</v>
          </cell>
          <cell r="G303">
            <v>8067.5</v>
          </cell>
          <cell r="H303">
            <v>0</v>
          </cell>
          <cell r="I303">
            <v>8067.5</v>
          </cell>
          <cell r="J303">
            <v>13413</v>
          </cell>
          <cell r="K303">
            <v>0</v>
          </cell>
          <cell r="L303">
            <v>13413</v>
          </cell>
          <cell r="M303">
            <v>14532.5</v>
          </cell>
          <cell r="N303">
            <v>0</v>
          </cell>
          <cell r="O303">
            <v>14532.5</v>
          </cell>
          <cell r="P303">
            <v>8378</v>
          </cell>
          <cell r="Q303">
            <v>0</v>
          </cell>
          <cell r="R303">
            <v>8378</v>
          </cell>
          <cell r="S303">
            <v>13732.5</v>
          </cell>
          <cell r="T303">
            <v>0</v>
          </cell>
          <cell r="U303">
            <v>13732.5</v>
          </cell>
          <cell r="V303">
            <v>12488.5</v>
          </cell>
          <cell r="W303">
            <v>0</v>
          </cell>
          <cell r="X303">
            <v>12488.5</v>
          </cell>
          <cell r="Y303">
            <v>12338.5</v>
          </cell>
          <cell r="Z303">
            <v>0</v>
          </cell>
        </row>
        <row r="304">
          <cell r="B304" t="str">
            <v>6010060</v>
          </cell>
          <cell r="C304" t="str">
            <v>MEDICAL &amp; HOSPITALIZATION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130</v>
          </cell>
          <cell r="N304">
            <v>0</v>
          </cell>
          <cell r="O304">
            <v>130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B305" t="str">
            <v>6010070</v>
          </cell>
          <cell r="C305" t="str">
            <v>WELFARE-MANAGEMENT</v>
          </cell>
          <cell r="D305">
            <v>1381</v>
          </cell>
          <cell r="E305">
            <v>0</v>
          </cell>
          <cell r="F305">
            <v>1381</v>
          </cell>
          <cell r="G305">
            <v>936</v>
          </cell>
          <cell r="H305">
            <v>0</v>
          </cell>
          <cell r="I305">
            <v>936</v>
          </cell>
          <cell r="J305">
            <v>1779.7</v>
          </cell>
          <cell r="K305">
            <v>0</v>
          </cell>
          <cell r="L305">
            <v>1779.7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1669.6</v>
          </cell>
          <cell r="W305">
            <v>0</v>
          </cell>
          <cell r="X305">
            <v>1669.6</v>
          </cell>
          <cell r="Y305">
            <v>6111.05</v>
          </cell>
          <cell r="Z305">
            <v>0</v>
          </cell>
        </row>
        <row r="306">
          <cell r="B306" t="str">
            <v>6010075</v>
          </cell>
          <cell r="C306" t="str">
            <v>EMPLOYEE-REFLESHMENT</v>
          </cell>
          <cell r="D306">
            <v>76027</v>
          </cell>
          <cell r="E306">
            <v>0</v>
          </cell>
          <cell r="F306">
            <v>76027</v>
          </cell>
          <cell r="G306">
            <v>77045</v>
          </cell>
          <cell r="H306">
            <v>0</v>
          </cell>
          <cell r="I306">
            <v>77045</v>
          </cell>
          <cell r="J306">
            <v>98107.14</v>
          </cell>
          <cell r="K306">
            <v>0</v>
          </cell>
          <cell r="L306">
            <v>98107.14</v>
          </cell>
          <cell r="M306">
            <v>65151.41</v>
          </cell>
          <cell r="N306">
            <v>0</v>
          </cell>
          <cell r="O306">
            <v>65151.41</v>
          </cell>
          <cell r="P306">
            <v>61806.95</v>
          </cell>
          <cell r="Q306">
            <v>0</v>
          </cell>
          <cell r="R306">
            <v>61806.95</v>
          </cell>
          <cell r="S306">
            <v>63314.29</v>
          </cell>
          <cell r="T306">
            <v>0</v>
          </cell>
          <cell r="U306">
            <v>63314.29</v>
          </cell>
          <cell r="V306">
            <v>46860.06</v>
          </cell>
          <cell r="W306">
            <v>0</v>
          </cell>
          <cell r="X306">
            <v>46860.06</v>
          </cell>
          <cell r="Y306">
            <v>57790.73</v>
          </cell>
          <cell r="Z306">
            <v>0</v>
          </cell>
        </row>
        <row r="307">
          <cell r="B307" t="str">
            <v>6010076</v>
          </cell>
          <cell r="C307" t="str">
            <v>TRANSPORTATION FOR LABOUR</v>
          </cell>
          <cell r="D307">
            <v>14040</v>
          </cell>
          <cell r="E307">
            <v>0</v>
          </cell>
          <cell r="F307">
            <v>14040</v>
          </cell>
          <cell r="G307">
            <v>16180</v>
          </cell>
          <cell r="H307">
            <v>0</v>
          </cell>
          <cell r="I307">
            <v>16180</v>
          </cell>
          <cell r="J307">
            <v>17024.04</v>
          </cell>
          <cell r="K307">
            <v>0</v>
          </cell>
          <cell r="L307">
            <v>17024.04</v>
          </cell>
          <cell r="M307">
            <v>16443.5</v>
          </cell>
          <cell r="N307">
            <v>0</v>
          </cell>
          <cell r="O307">
            <v>16443.5</v>
          </cell>
          <cell r="P307">
            <v>13400.8</v>
          </cell>
          <cell r="Q307">
            <v>0</v>
          </cell>
          <cell r="R307">
            <v>13400.8</v>
          </cell>
          <cell r="S307">
            <v>18034.580000000002</v>
          </cell>
          <cell r="T307">
            <v>0</v>
          </cell>
          <cell r="U307">
            <v>18034.580000000002</v>
          </cell>
          <cell r="V307">
            <v>15252.42</v>
          </cell>
          <cell r="W307">
            <v>0</v>
          </cell>
          <cell r="X307">
            <v>15252.42</v>
          </cell>
          <cell r="Y307">
            <v>9245.2800000000007</v>
          </cell>
          <cell r="Z307">
            <v>0</v>
          </cell>
        </row>
        <row r="308">
          <cell r="B308" t="str">
            <v>6010077</v>
          </cell>
          <cell r="C308" t="str">
            <v>TRANSPORTATION-REIMBURSE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B309" t="str">
            <v>6010080</v>
          </cell>
          <cell r="C309" t="str">
            <v>SOCIAL SECURITY</v>
          </cell>
          <cell r="D309">
            <v>72568</v>
          </cell>
          <cell r="E309">
            <v>0</v>
          </cell>
          <cell r="F309">
            <v>72568</v>
          </cell>
          <cell r="G309">
            <v>65034</v>
          </cell>
          <cell r="H309">
            <v>0</v>
          </cell>
          <cell r="I309">
            <v>65034</v>
          </cell>
          <cell r="J309">
            <v>48819</v>
          </cell>
          <cell r="K309">
            <v>0</v>
          </cell>
          <cell r="L309">
            <v>48819</v>
          </cell>
          <cell r="M309">
            <v>45520</v>
          </cell>
          <cell r="N309">
            <v>0</v>
          </cell>
          <cell r="O309">
            <v>45520</v>
          </cell>
          <cell r="P309">
            <v>52630</v>
          </cell>
          <cell r="Q309">
            <v>0</v>
          </cell>
          <cell r="R309">
            <v>52630</v>
          </cell>
          <cell r="S309">
            <v>39170</v>
          </cell>
          <cell r="T309">
            <v>0</v>
          </cell>
          <cell r="U309">
            <v>39170</v>
          </cell>
          <cell r="V309">
            <v>49382</v>
          </cell>
          <cell r="W309">
            <v>0</v>
          </cell>
          <cell r="X309">
            <v>49382</v>
          </cell>
          <cell r="Y309">
            <v>33772</v>
          </cell>
          <cell r="Z309">
            <v>0</v>
          </cell>
        </row>
        <row r="310">
          <cell r="B310" t="str">
            <v>6010090</v>
          </cell>
          <cell r="C310" t="str">
            <v>SOCIAL INSURANCE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33300</v>
          </cell>
          <cell r="Z310">
            <v>0</v>
          </cell>
        </row>
        <row r="311">
          <cell r="B311" t="str">
            <v>6020000</v>
          </cell>
          <cell r="C311" t="str">
            <v>FEES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B312" t="str">
            <v>6020010</v>
          </cell>
          <cell r="C312" t="str">
            <v>DIRECTOR FEE MANAGEMENT-ACCOMMODATION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8825.15</v>
          </cell>
          <cell r="I312">
            <v>-8825.15</v>
          </cell>
          <cell r="J312">
            <v>10883.94</v>
          </cell>
          <cell r="K312">
            <v>0</v>
          </cell>
          <cell r="L312">
            <v>10883.94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B313" t="str">
            <v>6020020</v>
          </cell>
          <cell r="C313" t="str">
            <v>ACCOUNTANCY FEES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B314" t="str">
            <v>6020025</v>
          </cell>
          <cell r="C314" t="str">
            <v>LEGAL FEES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539634.31000000006</v>
          </cell>
          <cell r="Z314">
            <v>539634.12</v>
          </cell>
        </row>
        <row r="315">
          <cell r="B315" t="str">
            <v>6020027</v>
          </cell>
          <cell r="C315" t="str">
            <v>SOFTWARE MAINTENANCE</v>
          </cell>
          <cell r="D315">
            <v>0</v>
          </cell>
          <cell r="E315">
            <v>9000</v>
          </cell>
          <cell r="F315">
            <v>-9000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9000</v>
          </cell>
          <cell r="T315">
            <v>0</v>
          </cell>
          <cell r="U315">
            <v>9000</v>
          </cell>
          <cell r="V315">
            <v>0</v>
          </cell>
          <cell r="W315">
            <v>0</v>
          </cell>
          <cell r="X315">
            <v>0</v>
          </cell>
          <cell r="Y315">
            <v>1960</v>
          </cell>
          <cell r="Z315">
            <v>0</v>
          </cell>
        </row>
        <row r="316">
          <cell r="B316" t="str">
            <v>6020030</v>
          </cell>
          <cell r="C316" t="str">
            <v>EDUCATION &amp; TRAINING FEE</v>
          </cell>
          <cell r="D316">
            <v>0</v>
          </cell>
          <cell r="E316">
            <v>0</v>
          </cell>
          <cell r="F316">
            <v>0</v>
          </cell>
          <cell r="G316">
            <v>1495.33</v>
          </cell>
          <cell r="H316">
            <v>0</v>
          </cell>
          <cell r="I316">
            <v>1495.33</v>
          </cell>
          <cell r="J316">
            <v>4300</v>
          </cell>
          <cell r="K316">
            <v>0</v>
          </cell>
          <cell r="L316">
            <v>4300</v>
          </cell>
          <cell r="M316">
            <v>1000</v>
          </cell>
          <cell r="N316">
            <v>0</v>
          </cell>
          <cell r="O316">
            <v>1000</v>
          </cell>
          <cell r="P316">
            <v>1121.5</v>
          </cell>
          <cell r="Q316">
            <v>0</v>
          </cell>
          <cell r="R316">
            <v>1121.5</v>
          </cell>
          <cell r="S316">
            <v>9250</v>
          </cell>
          <cell r="T316">
            <v>0</v>
          </cell>
          <cell r="U316">
            <v>9250</v>
          </cell>
          <cell r="V316">
            <v>16467.29</v>
          </cell>
          <cell r="W316">
            <v>0</v>
          </cell>
          <cell r="X316">
            <v>16467.29</v>
          </cell>
          <cell r="Y316">
            <v>1708.41</v>
          </cell>
          <cell r="Z316">
            <v>0</v>
          </cell>
        </row>
        <row r="317">
          <cell r="B317" t="str">
            <v>6020040</v>
          </cell>
          <cell r="C317" t="str">
            <v>BIDDING FEE-WHOLESALE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B318" t="str">
            <v>6020045</v>
          </cell>
          <cell r="C318" t="str">
            <v>QUOTA-NELIPRYDE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399465.65</v>
          </cell>
          <cell r="U318">
            <v>-399465.65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B319" t="str">
            <v>6020046</v>
          </cell>
          <cell r="C319" t="str">
            <v>QUOTA-OMAREEF</v>
          </cell>
          <cell r="D319">
            <v>803714</v>
          </cell>
          <cell r="E319">
            <v>1323228.47</v>
          </cell>
          <cell r="F319">
            <v>-519514.47</v>
          </cell>
          <cell r="G319">
            <v>1449873</v>
          </cell>
          <cell r="H319">
            <v>1977189.31</v>
          </cell>
          <cell r="I319">
            <v>-527316.31000000006</v>
          </cell>
          <cell r="J319">
            <v>448573.04</v>
          </cell>
          <cell r="K319">
            <v>494398.43</v>
          </cell>
          <cell r="L319">
            <v>-45825.390000000014</v>
          </cell>
          <cell r="M319">
            <v>600</v>
          </cell>
          <cell r="N319">
            <v>0</v>
          </cell>
          <cell r="O319">
            <v>600</v>
          </cell>
          <cell r="P319">
            <v>210468.06</v>
          </cell>
          <cell r="Q319">
            <v>229402.32</v>
          </cell>
          <cell r="R319">
            <v>-18934.260000000009</v>
          </cell>
          <cell r="S319">
            <v>275302.40000000002</v>
          </cell>
          <cell r="T319">
            <v>70855.33</v>
          </cell>
          <cell r="U319">
            <v>204447.07</v>
          </cell>
          <cell r="V319">
            <v>363040</v>
          </cell>
          <cell r="W319">
            <v>697273.18</v>
          </cell>
          <cell r="X319">
            <v>-334233.18000000005</v>
          </cell>
          <cell r="Y319">
            <v>0</v>
          </cell>
          <cell r="Z319">
            <v>0</v>
          </cell>
        </row>
        <row r="320">
          <cell r="B320" t="str">
            <v>6020050</v>
          </cell>
          <cell r="C320" t="str">
            <v>OTHER FEE</v>
          </cell>
          <cell r="D320">
            <v>55817.13</v>
          </cell>
          <cell r="E320">
            <v>0</v>
          </cell>
          <cell r="F320">
            <v>55817.13</v>
          </cell>
          <cell r="G320">
            <v>500</v>
          </cell>
          <cell r="H320">
            <v>0</v>
          </cell>
          <cell r="I320">
            <v>500</v>
          </cell>
          <cell r="J320">
            <v>1600</v>
          </cell>
          <cell r="K320">
            <v>0</v>
          </cell>
          <cell r="L320">
            <v>1600</v>
          </cell>
          <cell r="M320">
            <v>600</v>
          </cell>
          <cell r="N320">
            <v>0</v>
          </cell>
          <cell r="O320">
            <v>600</v>
          </cell>
          <cell r="P320">
            <v>5241.92</v>
          </cell>
          <cell r="Q320">
            <v>0</v>
          </cell>
          <cell r="R320">
            <v>5241.92</v>
          </cell>
          <cell r="S320">
            <v>2463</v>
          </cell>
          <cell r="T320">
            <v>0</v>
          </cell>
          <cell r="U320">
            <v>2463</v>
          </cell>
          <cell r="V320">
            <v>1800</v>
          </cell>
          <cell r="W320">
            <v>0</v>
          </cell>
          <cell r="X320">
            <v>1800</v>
          </cell>
          <cell r="Y320">
            <v>0</v>
          </cell>
          <cell r="Z320">
            <v>0</v>
          </cell>
        </row>
        <row r="321">
          <cell r="B321" t="str">
            <v>6020051</v>
          </cell>
          <cell r="C321" t="str">
            <v>SECURITY EXPENSES</v>
          </cell>
          <cell r="D321">
            <v>14462.7</v>
          </cell>
          <cell r="E321">
            <v>0</v>
          </cell>
          <cell r="F321">
            <v>14462.7</v>
          </cell>
          <cell r="G321">
            <v>14462.7</v>
          </cell>
          <cell r="H321">
            <v>0</v>
          </cell>
          <cell r="I321">
            <v>14462.7</v>
          </cell>
          <cell r="J321">
            <v>14462.7</v>
          </cell>
          <cell r="K321">
            <v>0</v>
          </cell>
          <cell r="L321">
            <v>14462.7</v>
          </cell>
          <cell r="M321">
            <v>14462.7</v>
          </cell>
          <cell r="N321">
            <v>0</v>
          </cell>
          <cell r="O321">
            <v>14462.7</v>
          </cell>
          <cell r="P321">
            <v>14512.7</v>
          </cell>
          <cell r="Q321">
            <v>0</v>
          </cell>
          <cell r="R321">
            <v>14512.7</v>
          </cell>
          <cell r="S321">
            <v>14462.7</v>
          </cell>
          <cell r="T321">
            <v>0</v>
          </cell>
          <cell r="U321">
            <v>14462.7</v>
          </cell>
          <cell r="V321">
            <v>14462.7</v>
          </cell>
          <cell r="W321">
            <v>0</v>
          </cell>
          <cell r="X321">
            <v>14462.7</v>
          </cell>
          <cell r="Y321">
            <v>29937.79</v>
          </cell>
          <cell r="Z321">
            <v>16469.09</v>
          </cell>
        </row>
        <row r="322">
          <cell r="B322" t="str">
            <v>6020055</v>
          </cell>
          <cell r="C322" t="str">
            <v>WASTE REMOVAL-NEOPRENE</v>
          </cell>
          <cell r="D322">
            <v>10506</v>
          </cell>
          <cell r="E322">
            <v>0</v>
          </cell>
          <cell r="F322">
            <v>10506</v>
          </cell>
          <cell r="G322">
            <v>7790</v>
          </cell>
          <cell r="H322">
            <v>0</v>
          </cell>
          <cell r="I322">
            <v>7790</v>
          </cell>
          <cell r="J322">
            <v>10704</v>
          </cell>
          <cell r="K322">
            <v>0</v>
          </cell>
          <cell r="L322">
            <v>10704</v>
          </cell>
          <cell r="M322">
            <v>5788</v>
          </cell>
          <cell r="N322">
            <v>0</v>
          </cell>
          <cell r="O322">
            <v>5788</v>
          </cell>
          <cell r="P322">
            <v>2956</v>
          </cell>
          <cell r="Q322">
            <v>0</v>
          </cell>
          <cell r="R322">
            <v>2956</v>
          </cell>
          <cell r="S322">
            <v>8296</v>
          </cell>
          <cell r="T322">
            <v>0</v>
          </cell>
          <cell r="U322">
            <v>8296</v>
          </cell>
          <cell r="V322">
            <v>3710</v>
          </cell>
          <cell r="W322">
            <v>0</v>
          </cell>
          <cell r="X322">
            <v>3710</v>
          </cell>
          <cell r="Y322">
            <v>4780</v>
          </cell>
          <cell r="Z322">
            <v>0</v>
          </cell>
        </row>
        <row r="323">
          <cell r="B323" t="str">
            <v>6020056</v>
          </cell>
          <cell r="C323" t="str">
            <v>WASTE REMOVAL-RUBBISH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2000</v>
          </cell>
          <cell r="Q323">
            <v>0</v>
          </cell>
          <cell r="R323">
            <v>2000</v>
          </cell>
          <cell r="S323">
            <v>4000</v>
          </cell>
          <cell r="T323">
            <v>0</v>
          </cell>
          <cell r="U323">
            <v>4000</v>
          </cell>
          <cell r="V323">
            <v>2000</v>
          </cell>
          <cell r="W323">
            <v>0</v>
          </cell>
          <cell r="X323">
            <v>2000</v>
          </cell>
          <cell r="Y323">
            <v>2000</v>
          </cell>
          <cell r="Z323">
            <v>0</v>
          </cell>
        </row>
        <row r="324">
          <cell r="B324" t="str">
            <v>6020060</v>
          </cell>
          <cell r="C324" t="str">
            <v>BANK CHARGE</v>
          </cell>
          <cell r="D324">
            <v>47803.46</v>
          </cell>
          <cell r="E324">
            <v>0</v>
          </cell>
          <cell r="F324">
            <v>47803.46</v>
          </cell>
          <cell r="G324">
            <v>81797</v>
          </cell>
          <cell r="H324">
            <v>66520.94</v>
          </cell>
          <cell r="I324">
            <v>15276.059999999998</v>
          </cell>
          <cell r="J324">
            <v>49413.89</v>
          </cell>
          <cell r="K324">
            <v>0</v>
          </cell>
          <cell r="L324">
            <v>49413.89</v>
          </cell>
          <cell r="M324">
            <v>46029.34</v>
          </cell>
          <cell r="N324">
            <v>0</v>
          </cell>
          <cell r="O324">
            <v>46029.34</v>
          </cell>
          <cell r="P324">
            <v>31069.27</v>
          </cell>
          <cell r="Q324">
            <v>0</v>
          </cell>
          <cell r="R324">
            <v>31069.27</v>
          </cell>
          <cell r="S324">
            <v>22467.35</v>
          </cell>
          <cell r="T324">
            <v>0</v>
          </cell>
          <cell r="U324">
            <v>22467.35</v>
          </cell>
          <cell r="V324">
            <v>24800.58</v>
          </cell>
          <cell r="W324">
            <v>0</v>
          </cell>
          <cell r="X324">
            <v>24800.58</v>
          </cell>
          <cell r="Y324">
            <v>12001.5</v>
          </cell>
          <cell r="Z324">
            <v>0</v>
          </cell>
        </row>
        <row r="325">
          <cell r="B325" t="str">
            <v>6020070</v>
          </cell>
          <cell r="C325" t="str">
            <v>CONSULTANCY FEES</v>
          </cell>
          <cell r="D325">
            <v>91008</v>
          </cell>
          <cell r="E325">
            <v>0</v>
          </cell>
          <cell r="F325">
            <v>91008</v>
          </cell>
          <cell r="G325">
            <v>14500</v>
          </cell>
          <cell r="H325">
            <v>0</v>
          </cell>
          <cell r="I325">
            <v>14500</v>
          </cell>
          <cell r="J325">
            <v>0</v>
          </cell>
          <cell r="K325">
            <v>0</v>
          </cell>
          <cell r="L325">
            <v>0</v>
          </cell>
          <cell r="M325">
            <v>7150</v>
          </cell>
          <cell r="N325">
            <v>0</v>
          </cell>
          <cell r="O325">
            <v>7150</v>
          </cell>
          <cell r="P325">
            <v>0</v>
          </cell>
          <cell r="Q325">
            <v>0</v>
          </cell>
          <cell r="R325">
            <v>0</v>
          </cell>
          <cell r="S325">
            <v>2800</v>
          </cell>
          <cell r="T325">
            <v>0</v>
          </cell>
          <cell r="U325">
            <v>2800</v>
          </cell>
          <cell r="V325">
            <v>0</v>
          </cell>
          <cell r="W325">
            <v>0</v>
          </cell>
          <cell r="X325">
            <v>0</v>
          </cell>
          <cell r="Y325">
            <v>700</v>
          </cell>
          <cell r="Z325">
            <v>0</v>
          </cell>
        </row>
        <row r="326">
          <cell r="B326" t="str">
            <v>6020080</v>
          </cell>
          <cell r="C326" t="str">
            <v>LICENCE FEES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13880</v>
          </cell>
          <cell r="Z326">
            <v>0</v>
          </cell>
        </row>
        <row r="327">
          <cell r="B327" t="str">
            <v>6020081</v>
          </cell>
          <cell r="C327" t="str">
            <v>MANAGEMENT FEES-WATERWEAR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B328" t="str">
            <v>6020090</v>
          </cell>
          <cell r="C328" t="str">
            <v>PROFESSIONAL FEES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124704</v>
          </cell>
          <cell r="Q328">
            <v>0</v>
          </cell>
          <cell r="R328">
            <v>124704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B329" t="str">
            <v>6030000</v>
          </cell>
          <cell r="C329" t="str">
            <v>OFFICE SUPPLIES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B330" t="str">
            <v>6030010</v>
          </cell>
          <cell r="C330" t="str">
            <v>OFFOCE CONSUMERABLES</v>
          </cell>
          <cell r="D330">
            <v>7192.36</v>
          </cell>
          <cell r="E330">
            <v>0</v>
          </cell>
          <cell r="F330">
            <v>7192.36</v>
          </cell>
          <cell r="G330">
            <v>8969.7999999999993</v>
          </cell>
          <cell r="H330">
            <v>0</v>
          </cell>
          <cell r="I330">
            <v>8969.7999999999993</v>
          </cell>
          <cell r="J330">
            <v>2756.24</v>
          </cell>
          <cell r="K330">
            <v>0</v>
          </cell>
          <cell r="L330">
            <v>2756.24</v>
          </cell>
          <cell r="M330">
            <v>4075.22</v>
          </cell>
          <cell r="N330">
            <v>0</v>
          </cell>
          <cell r="O330">
            <v>4075.22</v>
          </cell>
          <cell r="P330">
            <v>362.46</v>
          </cell>
          <cell r="Q330">
            <v>0</v>
          </cell>
          <cell r="R330">
            <v>362.46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B331" t="str">
            <v>6030030</v>
          </cell>
          <cell r="C331" t="str">
            <v>FUEL EXPENSES</v>
          </cell>
          <cell r="D331">
            <v>22908.59</v>
          </cell>
          <cell r="E331">
            <v>0</v>
          </cell>
          <cell r="F331">
            <v>22908.59</v>
          </cell>
          <cell r="G331">
            <v>24722.89</v>
          </cell>
          <cell r="H331">
            <v>0</v>
          </cell>
          <cell r="I331">
            <v>24722.89</v>
          </cell>
          <cell r="J331">
            <v>24167.66</v>
          </cell>
          <cell r="K331">
            <v>0</v>
          </cell>
          <cell r="L331">
            <v>24167.66</v>
          </cell>
          <cell r="M331">
            <v>21700.91</v>
          </cell>
          <cell r="N331">
            <v>0</v>
          </cell>
          <cell r="O331">
            <v>21700.91</v>
          </cell>
          <cell r="P331">
            <v>15511.19</v>
          </cell>
          <cell r="Q331">
            <v>3827.07</v>
          </cell>
          <cell r="R331">
            <v>11684.12</v>
          </cell>
          <cell r="S331">
            <v>22547.56</v>
          </cell>
          <cell r="T331">
            <v>3527</v>
          </cell>
          <cell r="U331">
            <v>19020.560000000001</v>
          </cell>
          <cell r="V331">
            <v>18385.41</v>
          </cell>
          <cell r="W331">
            <v>0</v>
          </cell>
          <cell r="X331">
            <v>18385.41</v>
          </cell>
          <cell r="Y331">
            <v>15931.6</v>
          </cell>
          <cell r="Z331">
            <v>0</v>
          </cell>
        </row>
        <row r="332">
          <cell r="B332" t="str">
            <v>6030040</v>
          </cell>
          <cell r="C332" t="str">
            <v>PRINTING OF STATIONERY-FACTORY</v>
          </cell>
          <cell r="D332">
            <v>2053.8000000000002</v>
          </cell>
          <cell r="E332">
            <v>0</v>
          </cell>
          <cell r="F332">
            <v>2053.8000000000002</v>
          </cell>
          <cell r="G332">
            <v>280</v>
          </cell>
          <cell r="H332">
            <v>0</v>
          </cell>
          <cell r="I332">
            <v>280</v>
          </cell>
          <cell r="J332">
            <v>30</v>
          </cell>
          <cell r="K332">
            <v>0</v>
          </cell>
          <cell r="L332">
            <v>30</v>
          </cell>
          <cell r="M332">
            <v>0</v>
          </cell>
          <cell r="N332">
            <v>0</v>
          </cell>
          <cell r="O332">
            <v>0</v>
          </cell>
          <cell r="P332">
            <v>780</v>
          </cell>
          <cell r="Q332">
            <v>0</v>
          </cell>
          <cell r="R332">
            <v>780</v>
          </cell>
          <cell r="S332">
            <v>8331.7800000000007</v>
          </cell>
          <cell r="T332">
            <v>0</v>
          </cell>
          <cell r="U332">
            <v>8331.7800000000007</v>
          </cell>
          <cell r="V332">
            <v>4265.4799999999996</v>
          </cell>
          <cell r="W332">
            <v>0</v>
          </cell>
          <cell r="X332">
            <v>4265.4799999999996</v>
          </cell>
          <cell r="Y332">
            <v>0</v>
          </cell>
          <cell r="Z332">
            <v>0</v>
          </cell>
        </row>
        <row r="333">
          <cell r="B333" t="str">
            <v>6030042</v>
          </cell>
          <cell r="C333" t="str">
            <v>PHOTOCOPER</v>
          </cell>
          <cell r="D333">
            <v>13298</v>
          </cell>
          <cell r="E333">
            <v>0</v>
          </cell>
          <cell r="F333">
            <v>13298</v>
          </cell>
          <cell r="G333">
            <v>19991.2</v>
          </cell>
          <cell r="H333">
            <v>0</v>
          </cell>
          <cell r="I333">
            <v>19991.2</v>
          </cell>
          <cell r="J333">
            <v>3600</v>
          </cell>
          <cell r="K333">
            <v>0</v>
          </cell>
          <cell r="L333">
            <v>3600</v>
          </cell>
          <cell r="M333">
            <v>7750.5</v>
          </cell>
          <cell r="N333">
            <v>0</v>
          </cell>
          <cell r="O333">
            <v>7750.5</v>
          </cell>
          <cell r="P333">
            <v>21520.2</v>
          </cell>
          <cell r="Q333">
            <v>0</v>
          </cell>
          <cell r="R333">
            <v>21520.2</v>
          </cell>
          <cell r="S333">
            <v>3570</v>
          </cell>
          <cell r="T333">
            <v>0</v>
          </cell>
          <cell r="U333">
            <v>3570</v>
          </cell>
          <cell r="V333">
            <v>5400</v>
          </cell>
          <cell r="W333">
            <v>0</v>
          </cell>
          <cell r="X333">
            <v>5400</v>
          </cell>
          <cell r="Y333">
            <v>17513.560000000001</v>
          </cell>
          <cell r="Z333">
            <v>0</v>
          </cell>
        </row>
        <row r="334">
          <cell r="B334" t="str">
            <v>6030050</v>
          </cell>
          <cell r="C334" t="str">
            <v>PRINTING &amp; STATIONERY-OFFICE</v>
          </cell>
          <cell r="D334">
            <v>37656.94</v>
          </cell>
          <cell r="E334">
            <v>0</v>
          </cell>
          <cell r="F334">
            <v>37656.94</v>
          </cell>
          <cell r="G334">
            <v>22569.63</v>
          </cell>
          <cell r="H334">
            <v>0</v>
          </cell>
          <cell r="I334">
            <v>22569.63</v>
          </cell>
          <cell r="J334">
            <v>33915.25</v>
          </cell>
          <cell r="K334">
            <v>0</v>
          </cell>
          <cell r="L334">
            <v>33915.25</v>
          </cell>
          <cell r="M334">
            <v>34297.15</v>
          </cell>
          <cell r="N334">
            <v>0</v>
          </cell>
          <cell r="O334">
            <v>34297.15</v>
          </cell>
          <cell r="P334">
            <v>41942.22</v>
          </cell>
          <cell r="Q334">
            <v>0</v>
          </cell>
          <cell r="R334">
            <v>41942.22</v>
          </cell>
          <cell r="S334">
            <v>15695.83</v>
          </cell>
          <cell r="T334">
            <v>0</v>
          </cell>
          <cell r="U334">
            <v>15695.83</v>
          </cell>
          <cell r="V334">
            <v>32685.53</v>
          </cell>
          <cell r="W334">
            <v>0</v>
          </cell>
          <cell r="X334">
            <v>32685.53</v>
          </cell>
          <cell r="Y334">
            <v>36828.410000000003</v>
          </cell>
          <cell r="Z334">
            <v>0</v>
          </cell>
        </row>
        <row r="335">
          <cell r="B335" t="str">
            <v>6030051</v>
          </cell>
          <cell r="C335" t="str">
            <v>FACTORY CONSUMERABLES</v>
          </cell>
          <cell r="D335">
            <v>9249.4</v>
          </cell>
          <cell r="E335">
            <v>0</v>
          </cell>
          <cell r="F335">
            <v>9249.4</v>
          </cell>
          <cell r="G335">
            <v>5025</v>
          </cell>
          <cell r="H335">
            <v>0</v>
          </cell>
          <cell r="I335">
            <v>5025</v>
          </cell>
          <cell r="J335">
            <v>8970.7000000000007</v>
          </cell>
          <cell r="K335">
            <v>0</v>
          </cell>
          <cell r="L335">
            <v>8970.7000000000007</v>
          </cell>
          <cell r="M335">
            <v>3910</v>
          </cell>
          <cell r="N335">
            <v>0</v>
          </cell>
          <cell r="O335">
            <v>3910</v>
          </cell>
          <cell r="P335">
            <v>527.12</v>
          </cell>
          <cell r="Q335">
            <v>0</v>
          </cell>
          <cell r="R335">
            <v>527.12</v>
          </cell>
          <cell r="S335">
            <v>4811.4799999999996</v>
          </cell>
          <cell r="T335">
            <v>0</v>
          </cell>
          <cell r="U335">
            <v>4811.4799999999996</v>
          </cell>
          <cell r="V335">
            <v>2051</v>
          </cell>
          <cell r="W335">
            <v>0</v>
          </cell>
          <cell r="X335">
            <v>2051</v>
          </cell>
          <cell r="Y335">
            <v>7288.45</v>
          </cell>
          <cell r="Z335">
            <v>0</v>
          </cell>
        </row>
        <row r="336">
          <cell r="B336" t="str">
            <v>6030052</v>
          </cell>
          <cell r="C336" t="str">
            <v>PACKING MATERIAL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B337" t="str">
            <v>6030060</v>
          </cell>
          <cell r="C337" t="str">
            <v>CONSUMERABLES-CUTTING</v>
          </cell>
          <cell r="D337">
            <v>63376.04</v>
          </cell>
          <cell r="E337">
            <v>0</v>
          </cell>
          <cell r="F337">
            <v>63376.04</v>
          </cell>
          <cell r="G337">
            <v>101363.9</v>
          </cell>
          <cell r="H337">
            <v>95.38</v>
          </cell>
          <cell r="I337">
            <v>101268.51999999999</v>
          </cell>
          <cell r="J337">
            <v>65381.47</v>
          </cell>
          <cell r="K337">
            <v>0</v>
          </cell>
          <cell r="L337">
            <v>65381.47</v>
          </cell>
          <cell r="M337">
            <v>66075</v>
          </cell>
          <cell r="N337">
            <v>0</v>
          </cell>
          <cell r="O337">
            <v>66075</v>
          </cell>
          <cell r="P337">
            <v>29255.47</v>
          </cell>
          <cell r="Q337">
            <v>0</v>
          </cell>
          <cell r="R337">
            <v>29255.47</v>
          </cell>
          <cell r="S337">
            <v>23396</v>
          </cell>
          <cell r="T337">
            <v>0</v>
          </cell>
          <cell r="U337">
            <v>23396</v>
          </cell>
          <cell r="V337">
            <v>15877</v>
          </cell>
          <cell r="W337">
            <v>0</v>
          </cell>
          <cell r="X337">
            <v>15877</v>
          </cell>
          <cell r="Y337">
            <v>36483</v>
          </cell>
          <cell r="Z337">
            <v>0</v>
          </cell>
        </row>
        <row r="338">
          <cell r="B338" t="str">
            <v>6030063</v>
          </cell>
          <cell r="C338" t="str">
            <v>CONSUMERABLES-SCREEN PRINTING</v>
          </cell>
          <cell r="D338">
            <v>164189.87</v>
          </cell>
          <cell r="E338">
            <v>0</v>
          </cell>
          <cell r="F338">
            <v>164189.87</v>
          </cell>
          <cell r="G338">
            <v>164293.74</v>
          </cell>
          <cell r="H338">
            <v>6272.61</v>
          </cell>
          <cell r="I338">
            <v>158021.13</v>
          </cell>
          <cell r="J338">
            <v>197417.78</v>
          </cell>
          <cell r="K338">
            <v>0</v>
          </cell>
          <cell r="L338">
            <v>197417.78</v>
          </cell>
          <cell r="M338">
            <v>159464.25</v>
          </cell>
          <cell r="N338">
            <v>0</v>
          </cell>
          <cell r="O338">
            <v>159464.25</v>
          </cell>
          <cell r="P338">
            <v>108552.51</v>
          </cell>
          <cell r="Q338">
            <v>0</v>
          </cell>
          <cell r="R338">
            <v>108552.51</v>
          </cell>
          <cell r="S338">
            <v>129888.67</v>
          </cell>
          <cell r="T338">
            <v>0</v>
          </cell>
          <cell r="U338">
            <v>129888.67</v>
          </cell>
          <cell r="V338">
            <v>114065.8</v>
          </cell>
          <cell r="W338">
            <v>0</v>
          </cell>
          <cell r="X338">
            <v>114065.8</v>
          </cell>
          <cell r="Y338">
            <v>154147.43</v>
          </cell>
          <cell r="Z338">
            <v>0</v>
          </cell>
        </row>
        <row r="339">
          <cell r="B339" t="str">
            <v>6030066</v>
          </cell>
          <cell r="C339" t="str">
            <v>CONSUMERABLES-GLUING</v>
          </cell>
          <cell r="D339">
            <v>758.69</v>
          </cell>
          <cell r="E339">
            <v>0</v>
          </cell>
          <cell r="F339">
            <v>758.69</v>
          </cell>
          <cell r="G339">
            <v>624.23</v>
          </cell>
          <cell r="H339">
            <v>0</v>
          </cell>
          <cell r="I339">
            <v>624.23</v>
          </cell>
          <cell r="J339">
            <v>11015.63</v>
          </cell>
          <cell r="K339">
            <v>0</v>
          </cell>
          <cell r="L339">
            <v>11015.63</v>
          </cell>
          <cell r="M339">
            <v>218.69</v>
          </cell>
          <cell r="N339">
            <v>0</v>
          </cell>
          <cell r="O339">
            <v>218.69</v>
          </cell>
          <cell r="P339">
            <v>29039.4</v>
          </cell>
          <cell r="Q339">
            <v>0</v>
          </cell>
          <cell r="R339">
            <v>29039.4</v>
          </cell>
          <cell r="S339">
            <v>360.75</v>
          </cell>
          <cell r="T339">
            <v>0</v>
          </cell>
          <cell r="U339">
            <v>360.75</v>
          </cell>
          <cell r="V339">
            <v>15160.05</v>
          </cell>
          <cell r="W339">
            <v>0</v>
          </cell>
          <cell r="X339">
            <v>15160.05</v>
          </cell>
          <cell r="Y339">
            <v>21612.2</v>
          </cell>
          <cell r="Z339">
            <v>0</v>
          </cell>
        </row>
        <row r="340">
          <cell r="B340" t="str">
            <v>6030069</v>
          </cell>
          <cell r="C340" t="str">
            <v>CONSUMERABLES-SEWING</v>
          </cell>
          <cell r="D340">
            <v>40474.97</v>
          </cell>
          <cell r="E340">
            <v>0</v>
          </cell>
          <cell r="F340">
            <v>40474.97</v>
          </cell>
          <cell r="G340">
            <v>48791.59</v>
          </cell>
          <cell r="H340">
            <v>47.1</v>
          </cell>
          <cell r="I340">
            <v>48744.49</v>
          </cell>
          <cell r="J340">
            <v>31708.43</v>
          </cell>
          <cell r="K340">
            <v>0</v>
          </cell>
          <cell r="L340">
            <v>31708.43</v>
          </cell>
          <cell r="M340">
            <v>3598.21</v>
          </cell>
          <cell r="N340">
            <v>22.24</v>
          </cell>
          <cell r="O340">
            <v>3575.9700000000003</v>
          </cell>
          <cell r="P340">
            <v>45174</v>
          </cell>
          <cell r="Q340">
            <v>0</v>
          </cell>
          <cell r="R340">
            <v>45174</v>
          </cell>
          <cell r="S340">
            <v>15647.93</v>
          </cell>
          <cell r="T340">
            <v>0</v>
          </cell>
          <cell r="U340">
            <v>15647.93</v>
          </cell>
          <cell r="V340">
            <v>20393</v>
          </cell>
          <cell r="W340">
            <v>0</v>
          </cell>
          <cell r="X340">
            <v>20393</v>
          </cell>
          <cell r="Y340">
            <v>28476.05</v>
          </cell>
          <cell r="Z340">
            <v>0</v>
          </cell>
        </row>
        <row r="341">
          <cell r="B341" t="str">
            <v>6030072</v>
          </cell>
          <cell r="C341" t="str">
            <v>CONSUMERABLES-FINISHING/CHECKING</v>
          </cell>
          <cell r="D341">
            <v>0</v>
          </cell>
          <cell r="E341">
            <v>0</v>
          </cell>
          <cell r="F341">
            <v>0</v>
          </cell>
          <cell r="G341">
            <v>672.9</v>
          </cell>
          <cell r="H341">
            <v>0</v>
          </cell>
          <cell r="I341">
            <v>672.9</v>
          </cell>
          <cell r="J341">
            <v>990</v>
          </cell>
          <cell r="K341">
            <v>0</v>
          </cell>
          <cell r="L341">
            <v>990</v>
          </cell>
          <cell r="M341">
            <v>1147</v>
          </cell>
          <cell r="N341">
            <v>0</v>
          </cell>
          <cell r="O341">
            <v>1147</v>
          </cell>
          <cell r="P341">
            <v>5110</v>
          </cell>
          <cell r="Q341">
            <v>0</v>
          </cell>
          <cell r="R341">
            <v>5110</v>
          </cell>
          <cell r="S341">
            <v>960</v>
          </cell>
          <cell r="T341">
            <v>0</v>
          </cell>
          <cell r="U341">
            <v>960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B342" t="str">
            <v>6030075</v>
          </cell>
          <cell r="C342" t="str">
            <v>CONSUMERBABLES-PACKING/DESPATCH</v>
          </cell>
          <cell r="D342">
            <v>13577.79</v>
          </cell>
          <cell r="E342">
            <v>0</v>
          </cell>
          <cell r="F342">
            <v>13577.79</v>
          </cell>
          <cell r="G342">
            <v>19673.939999999999</v>
          </cell>
          <cell r="H342">
            <v>0</v>
          </cell>
          <cell r="I342">
            <v>19673.939999999999</v>
          </cell>
          <cell r="J342">
            <v>14344</v>
          </cell>
          <cell r="K342">
            <v>0</v>
          </cell>
          <cell r="L342">
            <v>14344</v>
          </cell>
          <cell r="M342">
            <v>44682.53</v>
          </cell>
          <cell r="N342">
            <v>0</v>
          </cell>
          <cell r="O342">
            <v>44682.53</v>
          </cell>
          <cell r="P342">
            <v>5299.8</v>
          </cell>
          <cell r="Q342">
            <v>0</v>
          </cell>
          <cell r="R342">
            <v>5299.8</v>
          </cell>
          <cell r="S342">
            <v>27970.799999999999</v>
          </cell>
          <cell r="T342">
            <v>0</v>
          </cell>
          <cell r="U342">
            <v>27970.799999999999</v>
          </cell>
          <cell r="V342">
            <v>23999.200000000001</v>
          </cell>
          <cell r="W342">
            <v>0</v>
          </cell>
          <cell r="X342">
            <v>23999.200000000001</v>
          </cell>
          <cell r="Y342">
            <v>0</v>
          </cell>
          <cell r="Z342">
            <v>0</v>
          </cell>
        </row>
        <row r="343">
          <cell r="B343" t="str">
            <v>6030078</v>
          </cell>
          <cell r="C343" t="str">
            <v>CONSUMERABLES-STORE</v>
          </cell>
          <cell r="D343">
            <v>1565</v>
          </cell>
          <cell r="E343">
            <v>0</v>
          </cell>
          <cell r="F343">
            <v>1565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135</v>
          </cell>
          <cell r="T343">
            <v>0</v>
          </cell>
          <cell r="U343">
            <v>135</v>
          </cell>
          <cell r="V343">
            <v>0</v>
          </cell>
          <cell r="W343">
            <v>0</v>
          </cell>
          <cell r="X343">
            <v>0</v>
          </cell>
          <cell r="Y343">
            <v>1270</v>
          </cell>
          <cell r="Z343">
            <v>0</v>
          </cell>
        </row>
        <row r="344">
          <cell r="B344" t="str">
            <v>6030080</v>
          </cell>
          <cell r="C344" t="str">
            <v>CONSUMERABLES-MECHANIC</v>
          </cell>
          <cell r="D344">
            <v>1685.8</v>
          </cell>
          <cell r="E344">
            <v>0</v>
          </cell>
          <cell r="F344">
            <v>1685.8</v>
          </cell>
          <cell r="G344">
            <v>8955</v>
          </cell>
          <cell r="H344">
            <v>0</v>
          </cell>
          <cell r="I344">
            <v>8955</v>
          </cell>
          <cell r="J344">
            <v>2775</v>
          </cell>
          <cell r="K344">
            <v>0</v>
          </cell>
          <cell r="L344">
            <v>2775</v>
          </cell>
          <cell r="M344">
            <v>6767.41</v>
          </cell>
          <cell r="N344">
            <v>314.02999999999997</v>
          </cell>
          <cell r="O344">
            <v>6453.38</v>
          </cell>
          <cell r="P344">
            <v>11341</v>
          </cell>
          <cell r="Q344">
            <v>0</v>
          </cell>
          <cell r="R344">
            <v>11341</v>
          </cell>
          <cell r="S344">
            <v>3167</v>
          </cell>
          <cell r="T344">
            <v>0</v>
          </cell>
          <cell r="U344">
            <v>3167</v>
          </cell>
          <cell r="V344">
            <v>4994.4399999999996</v>
          </cell>
          <cell r="W344">
            <v>0</v>
          </cell>
          <cell r="X344">
            <v>4994.4399999999996</v>
          </cell>
          <cell r="Y344">
            <v>310</v>
          </cell>
          <cell r="Z344">
            <v>0</v>
          </cell>
        </row>
        <row r="345">
          <cell r="B345" t="str">
            <v>6030082</v>
          </cell>
          <cell r="C345" t="str">
            <v>INDIRECT MATERIALS-PRINTING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51293</v>
          </cell>
          <cell r="N345">
            <v>0</v>
          </cell>
          <cell r="O345">
            <v>51293</v>
          </cell>
          <cell r="P345">
            <v>36270</v>
          </cell>
          <cell r="Q345">
            <v>0</v>
          </cell>
          <cell r="R345">
            <v>36270</v>
          </cell>
          <cell r="S345">
            <v>0</v>
          </cell>
          <cell r="T345">
            <v>0</v>
          </cell>
          <cell r="U345">
            <v>0</v>
          </cell>
          <cell r="X345">
            <v>0</v>
          </cell>
        </row>
        <row r="346">
          <cell r="B346" t="str">
            <v>6030085</v>
          </cell>
          <cell r="C346" t="str">
            <v>INDIRECT MATERIALS-GLUING</v>
          </cell>
          <cell r="D346">
            <v>268573</v>
          </cell>
          <cell r="E346">
            <v>0</v>
          </cell>
          <cell r="F346">
            <v>268573</v>
          </cell>
          <cell r="G346">
            <v>318428</v>
          </cell>
          <cell r="H346">
            <v>0</v>
          </cell>
          <cell r="I346">
            <v>318428</v>
          </cell>
          <cell r="J346">
            <v>234656</v>
          </cell>
          <cell r="K346">
            <v>0</v>
          </cell>
          <cell r="L346">
            <v>234656</v>
          </cell>
          <cell r="M346">
            <v>195334</v>
          </cell>
          <cell r="N346">
            <v>0</v>
          </cell>
          <cell r="O346">
            <v>195334</v>
          </cell>
          <cell r="P346">
            <v>161431</v>
          </cell>
          <cell r="Q346">
            <v>0</v>
          </cell>
          <cell r="R346">
            <v>161431</v>
          </cell>
          <cell r="S346">
            <v>274500</v>
          </cell>
          <cell r="T346">
            <v>0</v>
          </cell>
          <cell r="U346">
            <v>274500</v>
          </cell>
          <cell r="X346">
            <v>0</v>
          </cell>
        </row>
        <row r="347">
          <cell r="B347" t="str">
            <v>6030088</v>
          </cell>
          <cell r="C347" t="str">
            <v>INDIRECT MATERIALS-OTHER</v>
          </cell>
          <cell r="D347">
            <v>0</v>
          </cell>
          <cell r="E347">
            <v>0</v>
          </cell>
          <cell r="F347">
            <v>0</v>
          </cell>
          <cell r="G347">
            <v>2435.23</v>
          </cell>
          <cell r="H347">
            <v>0</v>
          </cell>
          <cell r="I347">
            <v>2435.23</v>
          </cell>
          <cell r="J347">
            <v>13877.5</v>
          </cell>
          <cell r="K347">
            <v>0</v>
          </cell>
          <cell r="L347">
            <v>13877.5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X347">
            <v>0</v>
          </cell>
        </row>
        <row r="348">
          <cell r="B348" t="str">
            <v>6030090</v>
          </cell>
          <cell r="C348" t="str">
            <v>MINOR ASSETS</v>
          </cell>
          <cell r="D348">
            <v>29289.439999999999</v>
          </cell>
          <cell r="E348">
            <v>0</v>
          </cell>
          <cell r="F348">
            <v>29289.439999999999</v>
          </cell>
          <cell r="G348">
            <v>36687.800000000003</v>
          </cell>
          <cell r="H348">
            <v>0</v>
          </cell>
          <cell r="I348">
            <v>36687.800000000003</v>
          </cell>
          <cell r="J348">
            <v>90082.85</v>
          </cell>
          <cell r="K348">
            <v>0</v>
          </cell>
          <cell r="L348">
            <v>90082.85</v>
          </cell>
          <cell r="M348">
            <v>83429.97</v>
          </cell>
          <cell r="N348">
            <v>0</v>
          </cell>
          <cell r="O348">
            <v>83429.97</v>
          </cell>
          <cell r="P348">
            <v>35970.78</v>
          </cell>
          <cell r="Q348">
            <v>78235.5</v>
          </cell>
          <cell r="R348">
            <v>-42264.72</v>
          </cell>
          <cell r="S348">
            <v>102414.87</v>
          </cell>
          <cell r="T348">
            <v>0</v>
          </cell>
          <cell r="U348">
            <v>102414.87</v>
          </cell>
          <cell r="V348">
            <v>31340.95</v>
          </cell>
          <cell r="W348">
            <v>0</v>
          </cell>
          <cell r="X348">
            <v>31340.95</v>
          </cell>
          <cell r="Y348">
            <v>10212.15</v>
          </cell>
          <cell r="Z348">
            <v>0</v>
          </cell>
        </row>
        <row r="349">
          <cell r="B349" t="str">
            <v>6040000</v>
          </cell>
          <cell r="C349" t="str">
            <v>ADVERTISING-SALE PROMOTION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B350" t="str">
            <v>6040010</v>
          </cell>
          <cell r="C350" t="str">
            <v>RAW MATERIAL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B351" t="str">
            <v>6040020</v>
          </cell>
          <cell r="C351" t="str">
            <v>ADVERTISING-STAFF RECRUITMENT</v>
          </cell>
          <cell r="D351">
            <v>3360</v>
          </cell>
          <cell r="E351">
            <v>0</v>
          </cell>
          <cell r="F351">
            <v>3360</v>
          </cell>
          <cell r="G351">
            <v>3360</v>
          </cell>
          <cell r="H351">
            <v>0</v>
          </cell>
          <cell r="I351">
            <v>3360</v>
          </cell>
          <cell r="J351">
            <v>24098.69</v>
          </cell>
          <cell r="K351">
            <v>0</v>
          </cell>
          <cell r="L351">
            <v>24098.69</v>
          </cell>
          <cell r="M351">
            <v>0</v>
          </cell>
          <cell r="N351">
            <v>0</v>
          </cell>
          <cell r="O351">
            <v>0</v>
          </cell>
          <cell r="P351">
            <v>36878.69</v>
          </cell>
          <cell r="Q351">
            <v>3360</v>
          </cell>
          <cell r="R351">
            <v>33518.69</v>
          </cell>
          <cell r="S351">
            <v>17400</v>
          </cell>
          <cell r="T351">
            <v>0</v>
          </cell>
          <cell r="U351">
            <v>17400</v>
          </cell>
          <cell r="V351">
            <v>10500</v>
          </cell>
          <cell r="W351">
            <v>2409.31</v>
          </cell>
          <cell r="X351">
            <v>8090.6900000000005</v>
          </cell>
          <cell r="Y351">
            <v>36828</v>
          </cell>
          <cell r="Z351">
            <v>0</v>
          </cell>
        </row>
        <row r="352">
          <cell r="B352" t="str">
            <v>6040030</v>
          </cell>
          <cell r="C352" t="str">
            <v>OTHER SALES PROMOTION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B353" t="str">
            <v>6050000</v>
          </cell>
          <cell r="C353" t="str">
            <v>DEPRECIATION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B354" t="str">
            <v>6050010</v>
          </cell>
          <cell r="C354" t="str">
            <v>DEPRECIATION-OFFICE EQUIPMENT</v>
          </cell>
          <cell r="D354">
            <v>18779.240000000002</v>
          </cell>
          <cell r="E354">
            <v>0</v>
          </cell>
          <cell r="F354">
            <v>18779.240000000002</v>
          </cell>
          <cell r="G354">
            <v>18594.93</v>
          </cell>
          <cell r="H354">
            <v>0</v>
          </cell>
          <cell r="I354">
            <v>18594.93</v>
          </cell>
          <cell r="J354">
            <v>17756.060000000001</v>
          </cell>
          <cell r="K354">
            <v>0</v>
          </cell>
          <cell r="L354">
            <v>17756.060000000001</v>
          </cell>
          <cell r="M354">
            <v>18251.57</v>
          </cell>
          <cell r="N354">
            <v>0</v>
          </cell>
          <cell r="O354">
            <v>18251.57</v>
          </cell>
          <cell r="P354">
            <v>16192.71</v>
          </cell>
          <cell r="Q354">
            <v>0</v>
          </cell>
          <cell r="R354">
            <v>16192.71</v>
          </cell>
          <cell r="S354">
            <v>16410.96</v>
          </cell>
          <cell r="T354">
            <v>0</v>
          </cell>
          <cell r="U354">
            <v>16410.96</v>
          </cell>
          <cell r="V354">
            <v>14575.54</v>
          </cell>
          <cell r="W354">
            <v>0</v>
          </cell>
          <cell r="X354">
            <v>14575.54</v>
          </cell>
          <cell r="Y354">
            <v>16045.86</v>
          </cell>
          <cell r="Z354">
            <v>0</v>
          </cell>
        </row>
        <row r="355">
          <cell r="B355" t="str">
            <v>6050020</v>
          </cell>
          <cell r="C355" t="str">
            <v>DEPRECIATION-PRODUCTION EQUIPMENT</v>
          </cell>
          <cell r="D355">
            <v>9297.1</v>
          </cell>
          <cell r="E355">
            <v>0</v>
          </cell>
          <cell r="F355">
            <v>9297.1</v>
          </cell>
          <cell r="G355">
            <v>8451.56</v>
          </cell>
          <cell r="H355">
            <v>0</v>
          </cell>
          <cell r="I355">
            <v>8451.56</v>
          </cell>
          <cell r="J355">
            <v>7045.07</v>
          </cell>
          <cell r="K355">
            <v>0</v>
          </cell>
          <cell r="L355">
            <v>7045.07</v>
          </cell>
          <cell r="M355">
            <v>5130.62</v>
          </cell>
          <cell r="N355">
            <v>0</v>
          </cell>
          <cell r="O355">
            <v>5130.62</v>
          </cell>
          <cell r="P355">
            <v>4861.84</v>
          </cell>
          <cell r="Q355">
            <v>0</v>
          </cell>
          <cell r="R355">
            <v>4861.84</v>
          </cell>
          <cell r="S355">
            <v>5023.76</v>
          </cell>
          <cell r="T355">
            <v>0</v>
          </cell>
          <cell r="U355">
            <v>5023.76</v>
          </cell>
          <cell r="V355">
            <v>4537.66</v>
          </cell>
          <cell r="W355">
            <v>0</v>
          </cell>
          <cell r="X355">
            <v>4537.66</v>
          </cell>
          <cell r="Y355">
            <v>4681.1400000000003</v>
          </cell>
          <cell r="Z355">
            <v>0</v>
          </cell>
        </row>
        <row r="356">
          <cell r="B356" t="str">
            <v>6050030</v>
          </cell>
          <cell r="C356" t="str">
            <v>DEPRECIATION-VEHICLES</v>
          </cell>
          <cell r="D356">
            <v>14415.43</v>
          </cell>
          <cell r="E356">
            <v>0</v>
          </cell>
          <cell r="F356">
            <v>14415.43</v>
          </cell>
          <cell r="G356">
            <v>14415.44</v>
          </cell>
          <cell r="H356">
            <v>0</v>
          </cell>
          <cell r="I356">
            <v>14415.44</v>
          </cell>
          <cell r="J356">
            <v>13950.42</v>
          </cell>
          <cell r="K356">
            <v>0</v>
          </cell>
          <cell r="L356">
            <v>13950.42</v>
          </cell>
          <cell r="M356">
            <v>14415.44</v>
          </cell>
          <cell r="N356">
            <v>0</v>
          </cell>
          <cell r="O356">
            <v>14415.44</v>
          </cell>
          <cell r="P356">
            <v>13950.42</v>
          </cell>
          <cell r="Q356">
            <v>0</v>
          </cell>
          <cell r="R356">
            <v>13950.42</v>
          </cell>
          <cell r="S356">
            <v>14415.44</v>
          </cell>
          <cell r="T356">
            <v>0</v>
          </cell>
          <cell r="U356">
            <v>14415.44</v>
          </cell>
          <cell r="V356">
            <v>14247.78</v>
          </cell>
          <cell r="W356">
            <v>0</v>
          </cell>
          <cell r="X356">
            <v>14247.78</v>
          </cell>
          <cell r="Y356">
            <v>17133.240000000002</v>
          </cell>
          <cell r="Z356">
            <v>0</v>
          </cell>
        </row>
        <row r="357">
          <cell r="B357" t="str">
            <v>6050040</v>
          </cell>
          <cell r="C357" t="str">
            <v>DEPRECIATION-COMPUTER</v>
          </cell>
          <cell r="D357">
            <v>23562.53</v>
          </cell>
          <cell r="E357">
            <v>0</v>
          </cell>
          <cell r="F357">
            <v>23562.53</v>
          </cell>
          <cell r="G357">
            <v>16279.68</v>
          </cell>
          <cell r="H357">
            <v>0</v>
          </cell>
          <cell r="I357">
            <v>16279.68</v>
          </cell>
          <cell r="J357">
            <v>15415.93</v>
          </cell>
          <cell r="K357">
            <v>0</v>
          </cell>
          <cell r="L357">
            <v>15415.93</v>
          </cell>
          <cell r="M357">
            <v>15914.84</v>
          </cell>
          <cell r="N357">
            <v>0</v>
          </cell>
          <cell r="O357">
            <v>15914.84</v>
          </cell>
          <cell r="P357">
            <v>14625.82</v>
          </cell>
          <cell r="Q357">
            <v>0</v>
          </cell>
          <cell r="R357">
            <v>14625.82</v>
          </cell>
          <cell r="S357">
            <v>14751.46</v>
          </cell>
          <cell r="T357">
            <v>0</v>
          </cell>
          <cell r="U357">
            <v>14751.46</v>
          </cell>
          <cell r="V357">
            <v>12953.71</v>
          </cell>
          <cell r="W357">
            <v>0</v>
          </cell>
          <cell r="X357">
            <v>12953.71</v>
          </cell>
          <cell r="Y357">
            <v>14026.32</v>
          </cell>
          <cell r="Z357">
            <v>0</v>
          </cell>
        </row>
        <row r="358">
          <cell r="B358" t="str">
            <v>6050050</v>
          </cell>
          <cell r="C358" t="str">
            <v>DEPRECIATION-TOOLS</v>
          </cell>
          <cell r="D358">
            <v>142309.04</v>
          </cell>
          <cell r="E358">
            <v>0</v>
          </cell>
          <cell r="F358">
            <v>142309.04</v>
          </cell>
          <cell r="G358">
            <v>142801.87</v>
          </cell>
          <cell r="H358">
            <v>0</v>
          </cell>
          <cell r="I358">
            <v>142801.87</v>
          </cell>
          <cell r="J358">
            <v>137610.67000000001</v>
          </cell>
          <cell r="K358">
            <v>0</v>
          </cell>
          <cell r="L358">
            <v>137610.67000000001</v>
          </cell>
          <cell r="M358">
            <v>135409.89000000001</v>
          </cell>
          <cell r="N358">
            <v>0</v>
          </cell>
          <cell r="O358">
            <v>135409.89000000001</v>
          </cell>
          <cell r="P358">
            <v>126084.49</v>
          </cell>
          <cell r="Q358">
            <v>0</v>
          </cell>
          <cell r="R358">
            <v>126084.49</v>
          </cell>
          <cell r="S358">
            <v>134092.85</v>
          </cell>
          <cell r="T358">
            <v>0</v>
          </cell>
          <cell r="U358">
            <v>134092.85</v>
          </cell>
          <cell r="V358">
            <v>116662.31</v>
          </cell>
          <cell r="W358">
            <v>0</v>
          </cell>
          <cell r="X358">
            <v>116662.31</v>
          </cell>
          <cell r="Y358">
            <v>128788.85</v>
          </cell>
          <cell r="Z358">
            <v>0</v>
          </cell>
        </row>
        <row r="359">
          <cell r="B359" t="str">
            <v>6050060</v>
          </cell>
          <cell r="C359" t="str">
            <v>DEPRECIATION-ELECTRICITY-WATER</v>
          </cell>
          <cell r="D359">
            <v>359.66</v>
          </cell>
          <cell r="E359">
            <v>0</v>
          </cell>
          <cell r="F359">
            <v>359.66</v>
          </cell>
          <cell r="G359">
            <v>359.66</v>
          </cell>
          <cell r="H359">
            <v>0</v>
          </cell>
          <cell r="I359">
            <v>359.66</v>
          </cell>
          <cell r="J359">
            <v>348.06</v>
          </cell>
          <cell r="K359">
            <v>0</v>
          </cell>
          <cell r="L359">
            <v>348.06</v>
          </cell>
          <cell r="M359">
            <v>359.65</v>
          </cell>
          <cell r="N359">
            <v>0</v>
          </cell>
          <cell r="O359">
            <v>359.65</v>
          </cell>
          <cell r="P359">
            <v>348.07</v>
          </cell>
          <cell r="Q359">
            <v>0</v>
          </cell>
          <cell r="R359">
            <v>348.07</v>
          </cell>
          <cell r="S359">
            <v>359.65</v>
          </cell>
          <cell r="T359">
            <v>0</v>
          </cell>
          <cell r="U359">
            <v>359.65</v>
          </cell>
          <cell r="V359">
            <v>324.85000000000002</v>
          </cell>
          <cell r="W359">
            <v>0</v>
          </cell>
          <cell r="X359">
            <v>324.85000000000002</v>
          </cell>
          <cell r="Y359">
            <v>359.67</v>
          </cell>
          <cell r="Z359">
            <v>0</v>
          </cell>
        </row>
        <row r="360">
          <cell r="B360" t="str">
            <v>6050070</v>
          </cell>
          <cell r="C360" t="str">
            <v>DEPRECIATION-LEASEHOLD IMPROVEMENTS</v>
          </cell>
          <cell r="D360">
            <v>27347.32</v>
          </cell>
          <cell r="E360">
            <v>0</v>
          </cell>
          <cell r="F360">
            <v>27347.32</v>
          </cell>
          <cell r="G360">
            <v>26662.19</v>
          </cell>
          <cell r="H360">
            <v>0</v>
          </cell>
          <cell r="I360">
            <v>26662.19</v>
          </cell>
          <cell r="J360">
            <v>25328.71</v>
          </cell>
          <cell r="K360">
            <v>0</v>
          </cell>
          <cell r="L360">
            <v>25328.71</v>
          </cell>
          <cell r="M360">
            <v>25914.41</v>
          </cell>
          <cell r="N360">
            <v>0</v>
          </cell>
          <cell r="O360">
            <v>25914.41</v>
          </cell>
          <cell r="P360">
            <v>21430.79</v>
          </cell>
          <cell r="Q360">
            <v>0</v>
          </cell>
          <cell r="R360">
            <v>21430.79</v>
          </cell>
          <cell r="S360">
            <v>22015.23</v>
          </cell>
          <cell r="T360">
            <v>0</v>
          </cell>
          <cell r="U360">
            <v>22015.23</v>
          </cell>
          <cell r="V360">
            <v>19610.77</v>
          </cell>
          <cell r="W360">
            <v>0</v>
          </cell>
          <cell r="X360">
            <v>19610.77</v>
          </cell>
          <cell r="Y360">
            <v>21590.6</v>
          </cell>
          <cell r="Z360">
            <v>0</v>
          </cell>
        </row>
        <row r="361">
          <cell r="B361" t="str">
            <v>6050080</v>
          </cell>
          <cell r="C361" t="str">
            <v>DEPRECIATION-SET UP COST</v>
          </cell>
          <cell r="D361">
            <v>26375.61</v>
          </cell>
          <cell r="E361">
            <v>0</v>
          </cell>
          <cell r="F361">
            <v>26375.61</v>
          </cell>
          <cell r="G361">
            <v>26375.599999999999</v>
          </cell>
          <cell r="H361">
            <v>0</v>
          </cell>
          <cell r="I361">
            <v>26375.599999999999</v>
          </cell>
          <cell r="J361">
            <v>25524.79</v>
          </cell>
          <cell r="K361">
            <v>0</v>
          </cell>
          <cell r="L361">
            <v>25524.79</v>
          </cell>
          <cell r="M361">
            <v>26375.599999999999</v>
          </cell>
          <cell r="N361">
            <v>0</v>
          </cell>
          <cell r="O361">
            <v>26375.599999999999</v>
          </cell>
          <cell r="P361">
            <v>25524.79</v>
          </cell>
          <cell r="Q361">
            <v>0</v>
          </cell>
          <cell r="R361">
            <v>25524.79</v>
          </cell>
          <cell r="S361">
            <v>26375.599999999999</v>
          </cell>
          <cell r="T361">
            <v>0</v>
          </cell>
          <cell r="U361">
            <v>26375.599999999999</v>
          </cell>
          <cell r="V361">
            <v>23823.13</v>
          </cell>
          <cell r="W361">
            <v>0</v>
          </cell>
          <cell r="X361">
            <v>23823.13</v>
          </cell>
          <cell r="Y361">
            <v>26375.61</v>
          </cell>
          <cell r="Z361">
            <v>0</v>
          </cell>
        </row>
        <row r="362">
          <cell r="B362" t="str">
            <v>6060000</v>
          </cell>
          <cell r="C362" t="str">
            <v>AMORTIZATION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B363" t="str">
            <v>6060010</v>
          </cell>
          <cell r="C363" t="str">
            <v>PRE-OPERATION EXPENSES AMORTIZATION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B364" t="str">
            <v>6060020</v>
          </cell>
          <cell r="C364" t="str">
            <v>LOSS FOR OBSOLESCENSE STOCK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291.05</v>
          </cell>
          <cell r="K364">
            <v>0</v>
          </cell>
          <cell r="L364">
            <v>291.05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B365" t="str">
            <v>6060030</v>
          </cell>
          <cell r="C365" t="str">
            <v>BAD DEPT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B366" t="str">
            <v>6060040</v>
          </cell>
          <cell r="C366" t="str">
            <v>RAW MATERIAL WRITEDOWN</v>
          </cell>
          <cell r="D366">
            <v>0</v>
          </cell>
          <cell r="E366">
            <v>0</v>
          </cell>
          <cell r="F366">
            <v>0</v>
          </cell>
          <cell r="G366">
            <v>169454</v>
          </cell>
          <cell r="H366">
            <v>0</v>
          </cell>
          <cell r="I366">
            <v>169454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B367" t="str">
            <v>6070000</v>
          </cell>
          <cell r="C367" t="str">
            <v>MANTENANCE &amp; REPAIRS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B368" t="str">
            <v>6070010</v>
          </cell>
          <cell r="C368" t="str">
            <v>MANTENANCE-COMPUTER</v>
          </cell>
          <cell r="D368">
            <v>950</v>
          </cell>
          <cell r="E368">
            <v>0</v>
          </cell>
          <cell r="F368">
            <v>950</v>
          </cell>
          <cell r="G368">
            <v>0</v>
          </cell>
          <cell r="H368">
            <v>0</v>
          </cell>
          <cell r="I368">
            <v>0</v>
          </cell>
          <cell r="J368">
            <v>7279.34</v>
          </cell>
          <cell r="K368">
            <v>0</v>
          </cell>
          <cell r="L368">
            <v>7279.34</v>
          </cell>
          <cell r="M368">
            <v>9700</v>
          </cell>
          <cell r="N368">
            <v>0</v>
          </cell>
          <cell r="O368">
            <v>9700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B369" t="str">
            <v>6070011</v>
          </cell>
          <cell r="C369" t="str">
            <v>MANTENANCE-MACHINE</v>
          </cell>
          <cell r="D369">
            <v>0</v>
          </cell>
          <cell r="E369">
            <v>0</v>
          </cell>
          <cell r="F369">
            <v>0</v>
          </cell>
          <cell r="G369">
            <v>12817.47</v>
          </cell>
          <cell r="H369">
            <v>0</v>
          </cell>
          <cell r="I369">
            <v>12817.47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2429.9</v>
          </cell>
          <cell r="W369">
            <v>0</v>
          </cell>
          <cell r="X369">
            <v>2429.9</v>
          </cell>
          <cell r="Y369">
            <v>6650</v>
          </cell>
          <cell r="Z369">
            <v>0</v>
          </cell>
        </row>
        <row r="370">
          <cell r="B370" t="str">
            <v>6070020</v>
          </cell>
          <cell r="C370" t="str">
            <v>MANTENANCE-OFFICE EQUIPMENT</v>
          </cell>
          <cell r="D370">
            <v>1037.3800000000001</v>
          </cell>
          <cell r="E370">
            <v>0</v>
          </cell>
          <cell r="F370">
            <v>1037.3800000000001</v>
          </cell>
          <cell r="G370">
            <v>11550</v>
          </cell>
          <cell r="H370">
            <v>0</v>
          </cell>
          <cell r="I370">
            <v>11550</v>
          </cell>
          <cell r="J370">
            <v>4612.34</v>
          </cell>
          <cell r="K370">
            <v>0</v>
          </cell>
          <cell r="L370">
            <v>4612.34</v>
          </cell>
          <cell r="M370">
            <v>16178.12</v>
          </cell>
          <cell r="N370">
            <v>0</v>
          </cell>
          <cell r="O370">
            <v>16178.12</v>
          </cell>
          <cell r="P370">
            <v>867</v>
          </cell>
          <cell r="Q370">
            <v>0</v>
          </cell>
          <cell r="R370">
            <v>867</v>
          </cell>
          <cell r="S370">
            <v>5713.64</v>
          </cell>
          <cell r="T370">
            <v>0</v>
          </cell>
          <cell r="U370">
            <v>5713.64</v>
          </cell>
          <cell r="V370">
            <v>0</v>
          </cell>
          <cell r="W370">
            <v>0</v>
          </cell>
          <cell r="X370">
            <v>0</v>
          </cell>
          <cell r="Y370">
            <v>1975.52</v>
          </cell>
          <cell r="Z370">
            <v>0</v>
          </cell>
        </row>
        <row r="371">
          <cell r="B371" t="str">
            <v>6070030</v>
          </cell>
          <cell r="C371" t="str">
            <v>MANTENANCE-PLANT &amp; EQUIPMENT</v>
          </cell>
          <cell r="D371">
            <v>998.6</v>
          </cell>
          <cell r="E371">
            <v>0</v>
          </cell>
          <cell r="F371">
            <v>998.6</v>
          </cell>
          <cell r="G371">
            <v>14442.15</v>
          </cell>
          <cell r="H371">
            <v>0</v>
          </cell>
          <cell r="I371">
            <v>14442.15</v>
          </cell>
          <cell r="J371">
            <v>1226</v>
          </cell>
          <cell r="K371">
            <v>0</v>
          </cell>
          <cell r="L371">
            <v>1226</v>
          </cell>
          <cell r="M371">
            <v>11866</v>
          </cell>
          <cell r="N371">
            <v>0</v>
          </cell>
          <cell r="O371">
            <v>11866</v>
          </cell>
          <cell r="P371">
            <v>2160</v>
          </cell>
          <cell r="Q371">
            <v>0</v>
          </cell>
          <cell r="R371">
            <v>2160</v>
          </cell>
          <cell r="S371">
            <v>2950</v>
          </cell>
          <cell r="T371">
            <v>0</v>
          </cell>
          <cell r="U371">
            <v>2950</v>
          </cell>
          <cell r="V371">
            <v>1310</v>
          </cell>
          <cell r="W371">
            <v>0</v>
          </cell>
          <cell r="X371">
            <v>1310</v>
          </cell>
          <cell r="Y371">
            <v>9707.94</v>
          </cell>
          <cell r="Z371">
            <v>0</v>
          </cell>
        </row>
        <row r="372">
          <cell r="B372" t="str">
            <v>6070031</v>
          </cell>
          <cell r="C372" t="str">
            <v>MANTENANCE-BUILDING CONSTUCTION</v>
          </cell>
          <cell r="D372">
            <v>4467.5</v>
          </cell>
          <cell r="E372">
            <v>0</v>
          </cell>
          <cell r="F372">
            <v>4467.5</v>
          </cell>
          <cell r="G372">
            <v>0</v>
          </cell>
          <cell r="H372">
            <v>0</v>
          </cell>
          <cell r="I372">
            <v>0</v>
          </cell>
          <cell r="J372">
            <v>176</v>
          </cell>
          <cell r="K372">
            <v>0</v>
          </cell>
          <cell r="L372">
            <v>176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2126.39</v>
          </cell>
          <cell r="T372">
            <v>0</v>
          </cell>
          <cell r="U372">
            <v>2126.39</v>
          </cell>
          <cell r="V372">
            <v>5854.69</v>
          </cell>
          <cell r="W372">
            <v>0</v>
          </cell>
          <cell r="X372">
            <v>5854.69</v>
          </cell>
          <cell r="Y372">
            <v>1096</v>
          </cell>
          <cell r="Z372">
            <v>0</v>
          </cell>
        </row>
        <row r="373">
          <cell r="B373" t="str">
            <v>6070040</v>
          </cell>
          <cell r="C373" t="str">
            <v>MANTENANCE-VEHICLES</v>
          </cell>
          <cell r="D373">
            <v>2133.2800000000002</v>
          </cell>
          <cell r="E373">
            <v>0</v>
          </cell>
          <cell r="F373">
            <v>2133.2800000000002</v>
          </cell>
          <cell r="G373">
            <v>12669.27</v>
          </cell>
          <cell r="H373">
            <v>274.77</v>
          </cell>
          <cell r="I373">
            <v>12394.5</v>
          </cell>
          <cell r="J373">
            <v>32016</v>
          </cell>
          <cell r="K373">
            <v>0</v>
          </cell>
          <cell r="L373">
            <v>32016</v>
          </cell>
          <cell r="M373">
            <v>1080</v>
          </cell>
          <cell r="N373">
            <v>0</v>
          </cell>
          <cell r="O373">
            <v>1080</v>
          </cell>
          <cell r="P373">
            <v>13170.4</v>
          </cell>
          <cell r="Q373">
            <v>0</v>
          </cell>
          <cell r="R373">
            <v>13170.4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5838.31</v>
          </cell>
          <cell r="Z373">
            <v>0</v>
          </cell>
        </row>
        <row r="374">
          <cell r="B374" t="str">
            <v>6080000</v>
          </cell>
          <cell r="C374" t="str">
            <v>SERVICE,RENT AND INSURANCE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B375" t="str">
            <v>6080010</v>
          </cell>
          <cell r="C375" t="str">
            <v>TELEPHONE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B376" t="str">
            <v>6080011</v>
          </cell>
          <cell r="C376" t="str">
            <v>TELEPHONE-LOCAL (SHORT DISTANCE)</v>
          </cell>
          <cell r="D376">
            <v>33585</v>
          </cell>
          <cell r="E376">
            <v>0</v>
          </cell>
          <cell r="F376">
            <v>33585</v>
          </cell>
          <cell r="G376">
            <v>28092</v>
          </cell>
          <cell r="H376">
            <v>1100</v>
          </cell>
          <cell r="I376">
            <v>26992</v>
          </cell>
          <cell r="J376">
            <v>24480</v>
          </cell>
          <cell r="K376">
            <v>1005</v>
          </cell>
          <cell r="L376">
            <v>23475</v>
          </cell>
          <cell r="M376">
            <v>14013</v>
          </cell>
          <cell r="N376">
            <v>0</v>
          </cell>
          <cell r="O376">
            <v>14013</v>
          </cell>
          <cell r="P376">
            <v>14343</v>
          </cell>
          <cell r="Q376">
            <v>0</v>
          </cell>
          <cell r="R376">
            <v>14343</v>
          </cell>
          <cell r="S376">
            <v>8679</v>
          </cell>
          <cell r="T376">
            <v>0</v>
          </cell>
          <cell r="U376">
            <v>8679</v>
          </cell>
          <cell r="V376">
            <v>11289</v>
          </cell>
          <cell r="W376">
            <v>692.58</v>
          </cell>
          <cell r="X376">
            <v>10596.42</v>
          </cell>
          <cell r="Y376">
            <v>14321.58</v>
          </cell>
          <cell r="Z376">
            <v>350.07</v>
          </cell>
        </row>
        <row r="377">
          <cell r="B377" t="str">
            <v>6080012</v>
          </cell>
          <cell r="C377" t="str">
            <v>TELEPHONE-LOCAL (LONG DISTANCE)</v>
          </cell>
          <cell r="D377">
            <v>16512</v>
          </cell>
          <cell r="E377">
            <v>0</v>
          </cell>
          <cell r="F377">
            <v>16512</v>
          </cell>
          <cell r="G377">
            <v>16438</v>
          </cell>
          <cell r="H377">
            <v>0</v>
          </cell>
          <cell r="I377">
            <v>16438</v>
          </cell>
          <cell r="J377">
            <v>4522</v>
          </cell>
          <cell r="K377">
            <v>0</v>
          </cell>
          <cell r="L377">
            <v>4522</v>
          </cell>
          <cell r="M377">
            <v>18278</v>
          </cell>
          <cell r="N377">
            <v>0</v>
          </cell>
          <cell r="O377">
            <v>18278</v>
          </cell>
          <cell r="P377">
            <v>22009</v>
          </cell>
          <cell r="Q377">
            <v>3179.85</v>
          </cell>
          <cell r="R377">
            <v>18829.150000000001</v>
          </cell>
          <cell r="S377">
            <v>20925.849999999999</v>
          </cell>
          <cell r="T377">
            <v>0</v>
          </cell>
          <cell r="U377">
            <v>20925.849999999999</v>
          </cell>
          <cell r="V377">
            <v>15253</v>
          </cell>
          <cell r="W377">
            <v>1468.81</v>
          </cell>
          <cell r="X377">
            <v>13784.19</v>
          </cell>
          <cell r="Y377">
            <v>32224.81</v>
          </cell>
          <cell r="Z377">
            <v>569</v>
          </cell>
        </row>
        <row r="378">
          <cell r="B378" t="str">
            <v>6080013</v>
          </cell>
          <cell r="C378" t="str">
            <v>TELEPHONE-FOREIGN</v>
          </cell>
          <cell r="D378">
            <v>23104</v>
          </cell>
          <cell r="E378">
            <v>0</v>
          </cell>
          <cell r="F378">
            <v>23104</v>
          </cell>
          <cell r="G378">
            <v>23248</v>
          </cell>
          <cell r="H378">
            <v>0</v>
          </cell>
          <cell r="I378">
            <v>23248</v>
          </cell>
          <cell r="J378">
            <v>33858.400000000001</v>
          </cell>
          <cell r="K378">
            <v>0</v>
          </cell>
          <cell r="L378">
            <v>33858.400000000001</v>
          </cell>
          <cell r="M378">
            <v>35812.300000000003</v>
          </cell>
          <cell r="N378">
            <v>0</v>
          </cell>
          <cell r="O378">
            <v>35812.300000000003</v>
          </cell>
          <cell r="P378">
            <v>12516.4</v>
          </cell>
          <cell r="Q378">
            <v>0</v>
          </cell>
          <cell r="R378">
            <v>12516.4</v>
          </cell>
          <cell r="S378">
            <v>17070.599999999999</v>
          </cell>
          <cell r="T378">
            <v>0</v>
          </cell>
          <cell r="U378">
            <v>17070.599999999999</v>
          </cell>
          <cell r="V378">
            <v>27327.4</v>
          </cell>
          <cell r="W378">
            <v>699.1</v>
          </cell>
          <cell r="X378">
            <v>26628.300000000003</v>
          </cell>
          <cell r="Y378">
            <v>18026.099999999999</v>
          </cell>
          <cell r="Z378">
            <v>766.96</v>
          </cell>
        </row>
        <row r="379">
          <cell r="B379" t="str">
            <v>6080015</v>
          </cell>
          <cell r="C379" t="str">
            <v>PHONELINK AND MOBILE EXPENSES</v>
          </cell>
          <cell r="D379">
            <v>4502.1899999999996</v>
          </cell>
          <cell r="E379">
            <v>0</v>
          </cell>
          <cell r="F379">
            <v>4502.1899999999996</v>
          </cell>
          <cell r="G379">
            <v>4355.79</v>
          </cell>
          <cell r="H379">
            <v>0</v>
          </cell>
          <cell r="I379">
            <v>4355.79</v>
          </cell>
          <cell r="J379">
            <v>2316.79</v>
          </cell>
          <cell r="K379">
            <v>252.49</v>
          </cell>
          <cell r="L379">
            <v>2064.3000000000002</v>
          </cell>
          <cell r="M379">
            <v>6047.58</v>
          </cell>
          <cell r="N379">
            <v>0</v>
          </cell>
          <cell r="O379">
            <v>6047.58</v>
          </cell>
          <cell r="P379">
            <v>2052</v>
          </cell>
          <cell r="Q379">
            <v>0</v>
          </cell>
          <cell r="R379">
            <v>2052</v>
          </cell>
          <cell r="S379">
            <v>2731.79</v>
          </cell>
          <cell r="T379">
            <v>0</v>
          </cell>
          <cell r="U379">
            <v>2731.79</v>
          </cell>
          <cell r="V379">
            <v>4113.79</v>
          </cell>
          <cell r="W379">
            <v>1045.03</v>
          </cell>
          <cell r="X379">
            <v>3068.76</v>
          </cell>
          <cell r="Y379">
            <v>8411.82</v>
          </cell>
          <cell r="Z379">
            <v>281.82</v>
          </cell>
        </row>
        <row r="380">
          <cell r="B380" t="str">
            <v>6080017</v>
          </cell>
          <cell r="C380" t="str">
            <v>EMAIL,INTERNET</v>
          </cell>
          <cell r="D380">
            <v>1962.63</v>
          </cell>
          <cell r="E380">
            <v>0</v>
          </cell>
          <cell r="F380">
            <v>1962.63</v>
          </cell>
          <cell r="G380">
            <v>19614.23</v>
          </cell>
          <cell r="H380">
            <v>0</v>
          </cell>
          <cell r="I380">
            <v>19614.23</v>
          </cell>
          <cell r="J380">
            <v>3370.93</v>
          </cell>
          <cell r="K380">
            <v>0</v>
          </cell>
          <cell r="L380">
            <v>3370.93</v>
          </cell>
          <cell r="M380">
            <v>4962.63</v>
          </cell>
          <cell r="N380">
            <v>0</v>
          </cell>
          <cell r="O380">
            <v>4962.63</v>
          </cell>
          <cell r="P380">
            <v>9258.61</v>
          </cell>
          <cell r="Q380">
            <v>0</v>
          </cell>
          <cell r="R380">
            <v>9258.61</v>
          </cell>
          <cell r="S380">
            <v>1962.63</v>
          </cell>
          <cell r="T380">
            <v>654.21</v>
          </cell>
          <cell r="U380">
            <v>1308.42</v>
          </cell>
          <cell r="V380">
            <v>7453.43</v>
          </cell>
          <cell r="W380">
            <v>194.8</v>
          </cell>
          <cell r="X380">
            <v>7258.63</v>
          </cell>
          <cell r="Y380">
            <v>6228.98</v>
          </cell>
          <cell r="Z380">
            <v>0</v>
          </cell>
        </row>
        <row r="381">
          <cell r="B381" t="str">
            <v>6080020</v>
          </cell>
          <cell r="C381" t="str">
            <v>WATER USAGE</v>
          </cell>
          <cell r="D381">
            <v>0</v>
          </cell>
          <cell r="E381">
            <v>0</v>
          </cell>
          <cell r="F381">
            <v>0</v>
          </cell>
          <cell r="G381">
            <v>1010.63</v>
          </cell>
          <cell r="H381">
            <v>0</v>
          </cell>
          <cell r="I381">
            <v>1010.63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B382" t="str">
            <v>6080030</v>
          </cell>
          <cell r="C382" t="str">
            <v>ELECTRICITY</v>
          </cell>
          <cell r="D382">
            <v>114773.05</v>
          </cell>
          <cell r="E382">
            <v>0</v>
          </cell>
          <cell r="F382">
            <v>114773.05</v>
          </cell>
          <cell r="G382">
            <v>109085.93</v>
          </cell>
          <cell r="H382">
            <v>0</v>
          </cell>
          <cell r="I382">
            <v>109085.93</v>
          </cell>
          <cell r="J382">
            <v>107532.28</v>
          </cell>
          <cell r="K382">
            <v>0</v>
          </cell>
          <cell r="L382">
            <v>107532.28</v>
          </cell>
          <cell r="M382">
            <v>92779.199999999997</v>
          </cell>
          <cell r="N382">
            <v>0</v>
          </cell>
          <cell r="O382">
            <v>92779.199999999997</v>
          </cell>
          <cell r="P382">
            <v>63035.32</v>
          </cell>
          <cell r="Q382">
            <v>0</v>
          </cell>
          <cell r="R382">
            <v>63035.32</v>
          </cell>
          <cell r="S382">
            <v>78585.350000000006</v>
          </cell>
          <cell r="T382">
            <v>0</v>
          </cell>
          <cell r="U382">
            <v>78585.350000000006</v>
          </cell>
          <cell r="V382">
            <v>61456.25</v>
          </cell>
          <cell r="W382">
            <v>3937.55</v>
          </cell>
          <cell r="X382">
            <v>57518.7</v>
          </cell>
          <cell r="Y382">
            <v>60188.29</v>
          </cell>
          <cell r="Z382">
            <v>4489.03</v>
          </cell>
        </row>
        <row r="383">
          <cell r="B383" t="str">
            <v>6080040</v>
          </cell>
          <cell r="C383" t="str">
            <v>POSTAGE &amp; TELEGRAME</v>
          </cell>
          <cell r="D383">
            <v>260</v>
          </cell>
          <cell r="E383">
            <v>0</v>
          </cell>
          <cell r="F383">
            <v>260</v>
          </cell>
          <cell r="G383">
            <v>170</v>
          </cell>
          <cell r="H383">
            <v>0</v>
          </cell>
          <cell r="I383">
            <v>170</v>
          </cell>
          <cell r="J383">
            <v>130</v>
          </cell>
          <cell r="K383">
            <v>0</v>
          </cell>
          <cell r="L383">
            <v>130</v>
          </cell>
          <cell r="M383">
            <v>320</v>
          </cell>
          <cell r="N383">
            <v>0</v>
          </cell>
          <cell r="O383">
            <v>320</v>
          </cell>
          <cell r="P383">
            <v>195</v>
          </cell>
          <cell r="Q383">
            <v>0</v>
          </cell>
          <cell r="R383">
            <v>195</v>
          </cell>
          <cell r="S383">
            <v>181</v>
          </cell>
          <cell r="T383">
            <v>0</v>
          </cell>
          <cell r="U383">
            <v>181</v>
          </cell>
          <cell r="V383">
            <v>40</v>
          </cell>
          <cell r="W383">
            <v>0</v>
          </cell>
          <cell r="X383">
            <v>40</v>
          </cell>
          <cell r="Y383">
            <v>412</v>
          </cell>
          <cell r="Z383">
            <v>0</v>
          </cell>
        </row>
        <row r="384">
          <cell r="B384" t="str">
            <v>6080042</v>
          </cell>
          <cell r="C384" t="str">
            <v>COURIER</v>
          </cell>
          <cell r="D384">
            <v>695.5</v>
          </cell>
          <cell r="E384">
            <v>0</v>
          </cell>
          <cell r="F384">
            <v>695.5</v>
          </cell>
          <cell r="G384">
            <v>9290.49</v>
          </cell>
          <cell r="H384">
            <v>0</v>
          </cell>
          <cell r="I384">
            <v>9290.49</v>
          </cell>
          <cell r="J384">
            <v>28400.03</v>
          </cell>
          <cell r="K384">
            <v>0</v>
          </cell>
          <cell r="L384">
            <v>28400.03</v>
          </cell>
          <cell r="M384">
            <v>145645.1</v>
          </cell>
          <cell r="N384">
            <v>0</v>
          </cell>
          <cell r="O384">
            <v>145645.1</v>
          </cell>
          <cell r="P384">
            <v>104884.29</v>
          </cell>
          <cell r="Q384">
            <v>0</v>
          </cell>
          <cell r="R384">
            <v>104884.29</v>
          </cell>
          <cell r="S384">
            <v>58800.93</v>
          </cell>
          <cell r="T384">
            <v>0</v>
          </cell>
          <cell r="U384">
            <v>58800.93</v>
          </cell>
          <cell r="V384">
            <v>3127.35</v>
          </cell>
          <cell r="W384">
            <v>0</v>
          </cell>
          <cell r="X384">
            <v>3127.35</v>
          </cell>
          <cell r="Y384">
            <v>45696.57</v>
          </cell>
          <cell r="Z384">
            <v>41566.449999999997</v>
          </cell>
        </row>
        <row r="385">
          <cell r="B385" t="str">
            <v>6080050</v>
          </cell>
          <cell r="C385" t="str">
            <v>RENT FOR BUILDING</v>
          </cell>
          <cell r="D385">
            <v>153500</v>
          </cell>
          <cell r="E385">
            <v>0</v>
          </cell>
          <cell r="F385">
            <v>153500</v>
          </cell>
          <cell r="G385">
            <v>153500</v>
          </cell>
          <cell r="H385">
            <v>0</v>
          </cell>
          <cell r="I385">
            <v>153500</v>
          </cell>
          <cell r="J385">
            <v>153500</v>
          </cell>
          <cell r="K385">
            <v>0</v>
          </cell>
          <cell r="L385">
            <v>153500</v>
          </cell>
          <cell r="M385">
            <v>153500</v>
          </cell>
          <cell r="N385">
            <v>0</v>
          </cell>
          <cell r="O385">
            <v>153500</v>
          </cell>
          <cell r="P385">
            <v>154100</v>
          </cell>
          <cell r="Q385">
            <v>0</v>
          </cell>
          <cell r="R385">
            <v>154100</v>
          </cell>
          <cell r="S385">
            <v>153500</v>
          </cell>
          <cell r="T385">
            <v>0</v>
          </cell>
          <cell r="U385">
            <v>153500</v>
          </cell>
          <cell r="V385">
            <v>137660</v>
          </cell>
          <cell r="W385">
            <v>0</v>
          </cell>
          <cell r="X385">
            <v>137660</v>
          </cell>
          <cell r="Y385">
            <v>121820</v>
          </cell>
          <cell r="Z385">
            <v>0</v>
          </cell>
        </row>
        <row r="386">
          <cell r="B386" t="str">
            <v>6080060</v>
          </cell>
          <cell r="C386" t="str">
            <v>LEASE C.A.D. MACHINE(PATTERN MARKER)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B387" t="str">
            <v>6080070</v>
          </cell>
          <cell r="C387" t="str">
            <v>RENTAL SERVICE</v>
          </cell>
          <cell r="D387">
            <v>7000</v>
          </cell>
          <cell r="E387">
            <v>0</v>
          </cell>
          <cell r="F387">
            <v>7000</v>
          </cell>
          <cell r="G387">
            <v>14700</v>
          </cell>
          <cell r="H387">
            <v>0</v>
          </cell>
          <cell r="I387">
            <v>14700</v>
          </cell>
          <cell r="J387">
            <v>20400</v>
          </cell>
          <cell r="K387">
            <v>0</v>
          </cell>
          <cell r="L387">
            <v>20400</v>
          </cell>
          <cell r="M387">
            <v>11600</v>
          </cell>
          <cell r="N387">
            <v>0</v>
          </cell>
          <cell r="O387">
            <v>11600</v>
          </cell>
          <cell r="P387">
            <v>5000</v>
          </cell>
          <cell r="Q387">
            <v>0</v>
          </cell>
          <cell r="R387">
            <v>5000</v>
          </cell>
          <cell r="S387">
            <v>5600</v>
          </cell>
          <cell r="T387">
            <v>0</v>
          </cell>
          <cell r="U387">
            <v>5600</v>
          </cell>
          <cell r="V387">
            <v>5600</v>
          </cell>
          <cell r="W387">
            <v>42</v>
          </cell>
          <cell r="X387">
            <v>5558</v>
          </cell>
          <cell r="Y387">
            <v>12142</v>
          </cell>
          <cell r="Z387">
            <v>21</v>
          </cell>
        </row>
        <row r="388">
          <cell r="B388" t="str">
            <v>6080080</v>
          </cell>
          <cell r="C388" t="str">
            <v>INSURANCE</v>
          </cell>
          <cell r="D388">
            <v>121000</v>
          </cell>
          <cell r="E388">
            <v>35000</v>
          </cell>
          <cell r="F388">
            <v>86000</v>
          </cell>
          <cell r="G388">
            <v>160703</v>
          </cell>
          <cell r="H388">
            <v>0</v>
          </cell>
          <cell r="I388">
            <v>160703</v>
          </cell>
          <cell r="J388">
            <v>100269.71</v>
          </cell>
          <cell r="K388">
            <v>0</v>
          </cell>
          <cell r="L388">
            <v>100269.71</v>
          </cell>
          <cell r="M388">
            <v>50274</v>
          </cell>
          <cell r="N388">
            <v>0</v>
          </cell>
          <cell r="O388">
            <v>50274</v>
          </cell>
          <cell r="P388">
            <v>48458</v>
          </cell>
          <cell r="Q388">
            <v>0</v>
          </cell>
          <cell r="R388">
            <v>48458</v>
          </cell>
          <cell r="S388">
            <v>51274</v>
          </cell>
          <cell r="T388">
            <v>0</v>
          </cell>
          <cell r="U388">
            <v>51274</v>
          </cell>
          <cell r="V388">
            <v>34139</v>
          </cell>
          <cell r="W388">
            <v>2006.58</v>
          </cell>
          <cell r="X388">
            <v>32132.42</v>
          </cell>
          <cell r="Y388">
            <v>56856</v>
          </cell>
          <cell r="Z388">
            <v>0</v>
          </cell>
        </row>
        <row r="389">
          <cell r="B389" t="str">
            <v>6080082</v>
          </cell>
          <cell r="C389" t="str">
            <v>INSURANCE-GENERAL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B390" t="str">
            <v>6080084</v>
          </cell>
          <cell r="C390" t="str">
            <v>INSURANCE-MARINE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B391" t="str">
            <v>6080086</v>
          </cell>
          <cell r="C391" t="str">
            <v>INSURANCE-MOTOR VEHICLES</v>
          </cell>
          <cell r="D391">
            <v>10316</v>
          </cell>
          <cell r="E391">
            <v>0</v>
          </cell>
          <cell r="F391">
            <v>10316</v>
          </cell>
          <cell r="G391">
            <v>10316</v>
          </cell>
          <cell r="H391">
            <v>0</v>
          </cell>
          <cell r="I391">
            <v>10316</v>
          </cell>
          <cell r="J391">
            <v>10121</v>
          </cell>
          <cell r="K391">
            <v>0</v>
          </cell>
          <cell r="L391">
            <v>10121</v>
          </cell>
          <cell r="M391">
            <v>10316</v>
          </cell>
          <cell r="N391">
            <v>0</v>
          </cell>
          <cell r="O391">
            <v>10316</v>
          </cell>
          <cell r="P391">
            <v>9983</v>
          </cell>
          <cell r="Q391">
            <v>0</v>
          </cell>
          <cell r="R391">
            <v>9983</v>
          </cell>
          <cell r="S391">
            <v>8677</v>
          </cell>
          <cell r="T391">
            <v>10378</v>
          </cell>
          <cell r="U391">
            <v>-1701</v>
          </cell>
          <cell r="V391">
            <v>22828</v>
          </cell>
          <cell r="W391">
            <v>0</v>
          </cell>
          <cell r="X391">
            <v>22828</v>
          </cell>
          <cell r="Y391">
            <v>25274</v>
          </cell>
          <cell r="Z391">
            <v>0</v>
          </cell>
        </row>
        <row r="392">
          <cell r="B392" t="str">
            <v>6080100</v>
          </cell>
          <cell r="C392" t="str">
            <v>RENT FOR OTHERS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B393" t="str">
            <v>6090000</v>
          </cell>
          <cell r="C393" t="str">
            <v>TRAVELLING EXPENSES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B394" t="str">
            <v>6090010</v>
          </cell>
          <cell r="C394" t="str">
            <v>TRAV6LLING EXPENSES-FOREIGN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56547.839999999997</v>
          </cell>
          <cell r="K394">
            <v>1000</v>
          </cell>
          <cell r="L394">
            <v>55547.839999999997</v>
          </cell>
          <cell r="M394">
            <v>170910.71</v>
          </cell>
          <cell r="N394">
            <v>0</v>
          </cell>
          <cell r="O394">
            <v>170910.71</v>
          </cell>
          <cell r="P394">
            <v>196155.89</v>
          </cell>
          <cell r="Q394">
            <v>0</v>
          </cell>
          <cell r="R394">
            <v>196155.89</v>
          </cell>
          <cell r="S394">
            <v>12600</v>
          </cell>
          <cell r="T394">
            <v>0</v>
          </cell>
          <cell r="U394">
            <v>12600</v>
          </cell>
          <cell r="V394">
            <v>0</v>
          </cell>
          <cell r="W394">
            <v>50000</v>
          </cell>
          <cell r="X394">
            <v>-50000</v>
          </cell>
          <cell r="Y394">
            <v>63565</v>
          </cell>
          <cell r="Z394">
            <v>0</v>
          </cell>
        </row>
        <row r="395">
          <cell r="B395" t="str">
            <v>6090011</v>
          </cell>
          <cell r="C395" t="str">
            <v>TRAVELLING EXPENSES-DOMESTIC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9416</v>
          </cell>
          <cell r="N395">
            <v>0</v>
          </cell>
          <cell r="O395">
            <v>9416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B396" t="str">
            <v>6090012</v>
          </cell>
          <cell r="C396" t="str">
            <v>TRAVEL &amp; ACCOMODATION DOMESTIC-NPL</v>
          </cell>
          <cell r="D396">
            <v>66149.64</v>
          </cell>
          <cell r="E396">
            <v>0</v>
          </cell>
          <cell r="F396">
            <v>66149.64</v>
          </cell>
          <cell r="G396">
            <v>52665.919999999998</v>
          </cell>
          <cell r="H396">
            <v>0</v>
          </cell>
          <cell r="I396">
            <v>52665.919999999998</v>
          </cell>
          <cell r="J396">
            <v>0</v>
          </cell>
          <cell r="K396">
            <v>1900.7</v>
          </cell>
          <cell r="L396">
            <v>-1900.7</v>
          </cell>
          <cell r="M396">
            <v>22602.18</v>
          </cell>
          <cell r="N396">
            <v>0</v>
          </cell>
          <cell r="O396">
            <v>22602.18</v>
          </cell>
          <cell r="P396">
            <v>7670</v>
          </cell>
          <cell r="Q396">
            <v>0</v>
          </cell>
          <cell r="R396">
            <v>7670</v>
          </cell>
          <cell r="S396">
            <v>81328.73</v>
          </cell>
          <cell r="T396">
            <v>19085.98</v>
          </cell>
          <cell r="U396">
            <v>62242.75</v>
          </cell>
          <cell r="V396">
            <v>520</v>
          </cell>
          <cell r="W396">
            <v>90000</v>
          </cell>
          <cell r="X396">
            <v>-89480</v>
          </cell>
          <cell r="Y396">
            <v>94707.46</v>
          </cell>
          <cell r="Z396">
            <v>0</v>
          </cell>
        </row>
        <row r="397">
          <cell r="B397" t="str">
            <v>6100000</v>
          </cell>
          <cell r="C397" t="str">
            <v>ENTERTAINMENT</v>
          </cell>
          <cell r="D397">
            <v>2632</v>
          </cell>
          <cell r="E397">
            <v>0</v>
          </cell>
          <cell r="F397">
            <v>2632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10300</v>
          </cell>
          <cell r="N397">
            <v>0</v>
          </cell>
          <cell r="O397">
            <v>10300</v>
          </cell>
          <cell r="P397">
            <v>965</v>
          </cell>
          <cell r="Q397">
            <v>0</v>
          </cell>
          <cell r="R397">
            <v>965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2992</v>
          </cell>
          <cell r="Z397">
            <v>0</v>
          </cell>
        </row>
        <row r="398">
          <cell r="B398" t="str">
            <v>6110000</v>
          </cell>
          <cell r="C398" t="str">
            <v>OTHER EXPENSES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B399" t="str">
            <v>6110015</v>
          </cell>
          <cell r="C399" t="str">
            <v>SALARY FOR STAFF</v>
          </cell>
          <cell r="D399">
            <v>640632.5</v>
          </cell>
          <cell r="E399">
            <v>0</v>
          </cell>
          <cell r="F399">
            <v>640632.5</v>
          </cell>
          <cell r="G399">
            <v>678260</v>
          </cell>
          <cell r="H399">
            <v>0</v>
          </cell>
          <cell r="I399">
            <v>678260</v>
          </cell>
          <cell r="J399">
            <v>678044</v>
          </cell>
          <cell r="K399">
            <v>0</v>
          </cell>
          <cell r="L399">
            <v>678044</v>
          </cell>
          <cell r="M399">
            <v>633741</v>
          </cell>
          <cell r="N399">
            <v>0</v>
          </cell>
          <cell r="O399">
            <v>633741</v>
          </cell>
          <cell r="P399">
            <v>618103.25</v>
          </cell>
          <cell r="Q399">
            <v>0</v>
          </cell>
          <cell r="R399">
            <v>618103.25</v>
          </cell>
          <cell r="S399">
            <v>607882</v>
          </cell>
          <cell r="T399">
            <v>0</v>
          </cell>
          <cell r="U399">
            <v>607882</v>
          </cell>
          <cell r="V399">
            <v>593989.75</v>
          </cell>
          <cell r="W399">
            <v>0</v>
          </cell>
          <cell r="X399">
            <v>593989.75</v>
          </cell>
          <cell r="Y399">
            <v>600011.75</v>
          </cell>
          <cell r="Z399">
            <v>0</v>
          </cell>
        </row>
        <row r="400">
          <cell r="B400" t="str">
            <v>6110016</v>
          </cell>
          <cell r="C400" t="str">
            <v>SALARIES AUSTRALIA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B401" t="str">
            <v>6110020</v>
          </cell>
          <cell r="C401" t="str">
            <v>SALARY FOR STAFF(HKG/CHINA)</v>
          </cell>
          <cell r="D401">
            <v>251336.5</v>
          </cell>
          <cell r="E401">
            <v>0</v>
          </cell>
          <cell r="F401">
            <v>251336.5</v>
          </cell>
          <cell r="G401">
            <v>175170</v>
          </cell>
          <cell r="H401">
            <v>0</v>
          </cell>
          <cell r="I401">
            <v>175170</v>
          </cell>
          <cell r="J401">
            <v>110170</v>
          </cell>
          <cell r="K401">
            <v>0</v>
          </cell>
          <cell r="L401">
            <v>110170</v>
          </cell>
          <cell r="M401">
            <v>110170</v>
          </cell>
          <cell r="N401">
            <v>0</v>
          </cell>
          <cell r="O401">
            <v>110170</v>
          </cell>
          <cell r="P401">
            <v>110170</v>
          </cell>
          <cell r="Q401">
            <v>0</v>
          </cell>
          <cell r="R401">
            <v>110170</v>
          </cell>
          <cell r="S401">
            <v>110170</v>
          </cell>
          <cell r="T401">
            <v>0</v>
          </cell>
          <cell r="U401">
            <v>110170</v>
          </cell>
          <cell r="V401">
            <v>110170</v>
          </cell>
          <cell r="W401">
            <v>0</v>
          </cell>
          <cell r="X401">
            <v>110170</v>
          </cell>
          <cell r="Y401">
            <v>110170</v>
          </cell>
          <cell r="Z401">
            <v>0</v>
          </cell>
        </row>
        <row r="402">
          <cell r="B402" t="str">
            <v>6110025</v>
          </cell>
          <cell r="C402" t="str">
            <v>BENEFITS FOR STAFF</v>
          </cell>
          <cell r="D402">
            <v>20000</v>
          </cell>
          <cell r="E402">
            <v>0</v>
          </cell>
          <cell r="F402">
            <v>20000</v>
          </cell>
          <cell r="G402">
            <v>20000</v>
          </cell>
          <cell r="H402">
            <v>0</v>
          </cell>
          <cell r="I402">
            <v>20000</v>
          </cell>
          <cell r="J402">
            <v>20000</v>
          </cell>
          <cell r="K402">
            <v>0</v>
          </cell>
          <cell r="L402">
            <v>20000</v>
          </cell>
          <cell r="M402">
            <v>20000</v>
          </cell>
          <cell r="N402">
            <v>0</v>
          </cell>
          <cell r="O402">
            <v>20000</v>
          </cell>
          <cell r="P402">
            <v>20000</v>
          </cell>
          <cell r="Q402">
            <v>0</v>
          </cell>
          <cell r="R402">
            <v>20000</v>
          </cell>
          <cell r="S402">
            <v>20000</v>
          </cell>
          <cell r="T402">
            <v>0</v>
          </cell>
          <cell r="U402">
            <v>20000</v>
          </cell>
          <cell r="V402">
            <v>20000</v>
          </cell>
          <cell r="W402">
            <v>0</v>
          </cell>
          <cell r="X402">
            <v>20000</v>
          </cell>
          <cell r="Y402">
            <v>20000</v>
          </cell>
          <cell r="Z402">
            <v>0</v>
          </cell>
        </row>
        <row r="403">
          <cell r="B403" t="str">
            <v>6110026</v>
          </cell>
          <cell r="C403" t="str">
            <v>RENTAL ACCOMODATION HKG STAFF</v>
          </cell>
          <cell r="D403">
            <v>72342.7</v>
          </cell>
          <cell r="E403">
            <v>0</v>
          </cell>
          <cell r="F403">
            <v>72342.7</v>
          </cell>
          <cell r="G403">
            <v>65534.29</v>
          </cell>
          <cell r="H403">
            <v>0</v>
          </cell>
          <cell r="I403">
            <v>65534.29</v>
          </cell>
          <cell r="J403">
            <v>53726.59</v>
          </cell>
          <cell r="K403">
            <v>0</v>
          </cell>
          <cell r="L403">
            <v>53726.59</v>
          </cell>
          <cell r="M403">
            <v>51447.95</v>
          </cell>
          <cell r="N403">
            <v>0</v>
          </cell>
          <cell r="O403">
            <v>51447.95</v>
          </cell>
          <cell r="P403">
            <v>57435.34</v>
          </cell>
          <cell r="Q403">
            <v>0</v>
          </cell>
          <cell r="R403">
            <v>57435.34</v>
          </cell>
          <cell r="S403">
            <v>53439.46</v>
          </cell>
          <cell r="T403">
            <v>0</v>
          </cell>
          <cell r="U403">
            <v>53439.46</v>
          </cell>
          <cell r="V403">
            <v>45246.23</v>
          </cell>
          <cell r="W403">
            <v>0</v>
          </cell>
          <cell r="X403">
            <v>45246.23</v>
          </cell>
          <cell r="Y403">
            <v>53084.87</v>
          </cell>
          <cell r="Z403">
            <v>28000</v>
          </cell>
        </row>
        <row r="404">
          <cell r="B404" t="str">
            <v>6110030</v>
          </cell>
          <cell r="C404" t="str">
            <v>EMPLOYMENT-PARTY EXPENSES</v>
          </cell>
          <cell r="D404">
            <v>0</v>
          </cell>
          <cell r="E404">
            <v>0</v>
          </cell>
          <cell r="F404">
            <v>0</v>
          </cell>
          <cell r="G404">
            <v>3900</v>
          </cell>
          <cell r="H404">
            <v>0</v>
          </cell>
          <cell r="I404">
            <v>3900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10000</v>
          </cell>
          <cell r="Q404">
            <v>0</v>
          </cell>
          <cell r="R404">
            <v>10000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B405" t="str">
            <v>6110040</v>
          </cell>
          <cell r="C405" t="str">
            <v>CUSTOMER GIFTS EXPENSES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655</v>
          </cell>
          <cell r="K405">
            <v>0</v>
          </cell>
          <cell r="L405">
            <v>655</v>
          </cell>
          <cell r="M405">
            <v>0</v>
          </cell>
          <cell r="N405">
            <v>0</v>
          </cell>
          <cell r="O405">
            <v>0</v>
          </cell>
          <cell r="P405">
            <v>496</v>
          </cell>
          <cell r="Q405">
            <v>0</v>
          </cell>
          <cell r="R405">
            <v>496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B406" t="str">
            <v>6110050</v>
          </cell>
          <cell r="C406" t="str">
            <v>DONATION EXPENSES</v>
          </cell>
          <cell r="D406">
            <v>1000</v>
          </cell>
          <cell r="E406">
            <v>0</v>
          </cell>
          <cell r="F406">
            <v>1000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500</v>
          </cell>
          <cell r="N406">
            <v>0</v>
          </cell>
          <cell r="O406">
            <v>500</v>
          </cell>
          <cell r="P406">
            <v>0</v>
          </cell>
          <cell r="Q406">
            <v>0</v>
          </cell>
          <cell r="R406">
            <v>0</v>
          </cell>
          <cell r="S406">
            <v>6500</v>
          </cell>
          <cell r="T406">
            <v>0</v>
          </cell>
          <cell r="U406">
            <v>6500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B407" t="str">
            <v>6110060</v>
          </cell>
          <cell r="C407" t="str">
            <v>FUMIGATE FOR GET RID OF INSECT</v>
          </cell>
          <cell r="D407">
            <v>25000</v>
          </cell>
          <cell r="E407">
            <v>0</v>
          </cell>
          <cell r="F407">
            <v>25000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B408" t="str">
            <v>6110070</v>
          </cell>
          <cell r="C408" t="str">
            <v>CLEANING OFFICE</v>
          </cell>
          <cell r="D408">
            <v>1500</v>
          </cell>
          <cell r="E408">
            <v>0</v>
          </cell>
          <cell r="F408">
            <v>1500</v>
          </cell>
          <cell r="G408">
            <v>300</v>
          </cell>
          <cell r="H408">
            <v>0</v>
          </cell>
          <cell r="I408">
            <v>300</v>
          </cell>
          <cell r="J408">
            <v>2300</v>
          </cell>
          <cell r="K408">
            <v>0</v>
          </cell>
          <cell r="L408">
            <v>2300</v>
          </cell>
          <cell r="M408">
            <v>3700</v>
          </cell>
          <cell r="N408">
            <v>0</v>
          </cell>
          <cell r="O408">
            <v>3700</v>
          </cell>
          <cell r="P408">
            <v>475</v>
          </cell>
          <cell r="Q408">
            <v>0</v>
          </cell>
          <cell r="R408">
            <v>475</v>
          </cell>
          <cell r="S408">
            <v>0</v>
          </cell>
          <cell r="T408">
            <v>0</v>
          </cell>
          <cell r="U408">
            <v>0</v>
          </cell>
          <cell r="V408">
            <v>610</v>
          </cell>
          <cell r="W408">
            <v>0</v>
          </cell>
          <cell r="X408">
            <v>610</v>
          </cell>
          <cell r="Y408">
            <v>0</v>
          </cell>
          <cell r="Z408">
            <v>0</v>
          </cell>
        </row>
        <row r="409">
          <cell r="B409" t="str">
            <v>6110080</v>
          </cell>
          <cell r="C409" t="str">
            <v>MISCELLANEOUS EXPENSES-OFFICE</v>
          </cell>
          <cell r="D409">
            <v>45.8</v>
          </cell>
          <cell r="E409">
            <v>0</v>
          </cell>
          <cell r="F409">
            <v>45.8</v>
          </cell>
          <cell r="G409">
            <v>235</v>
          </cell>
          <cell r="H409">
            <v>0</v>
          </cell>
          <cell r="I409">
            <v>235</v>
          </cell>
          <cell r="J409">
            <v>5195.01</v>
          </cell>
          <cell r="K409">
            <v>0</v>
          </cell>
          <cell r="L409">
            <v>5195.01</v>
          </cell>
          <cell r="M409">
            <v>2173.3000000000002</v>
          </cell>
          <cell r="N409">
            <v>0</v>
          </cell>
          <cell r="O409">
            <v>2173.3000000000002</v>
          </cell>
          <cell r="P409">
            <v>5466.8</v>
          </cell>
          <cell r="Q409">
            <v>0</v>
          </cell>
          <cell r="R409">
            <v>5466.8</v>
          </cell>
          <cell r="S409">
            <v>595.6</v>
          </cell>
          <cell r="T409">
            <v>0</v>
          </cell>
          <cell r="U409">
            <v>595.6</v>
          </cell>
          <cell r="V409">
            <v>90</v>
          </cell>
          <cell r="W409">
            <v>0</v>
          </cell>
          <cell r="X409">
            <v>90</v>
          </cell>
          <cell r="Y409">
            <v>0.01</v>
          </cell>
          <cell r="Z409">
            <v>0</v>
          </cell>
        </row>
        <row r="410">
          <cell r="B410" t="str">
            <v>6110081</v>
          </cell>
          <cell r="C410" t="str">
            <v>MISCELLANEOUS EXPENSES-PRODUCTION</v>
          </cell>
          <cell r="D410">
            <v>24.81</v>
          </cell>
          <cell r="E410">
            <v>0</v>
          </cell>
          <cell r="F410">
            <v>24.81</v>
          </cell>
          <cell r="G410">
            <v>1655.73</v>
          </cell>
          <cell r="H410">
            <v>0</v>
          </cell>
          <cell r="I410">
            <v>1655.73</v>
          </cell>
          <cell r="J410">
            <v>1528.42</v>
          </cell>
          <cell r="K410">
            <v>0.02</v>
          </cell>
          <cell r="L410">
            <v>1528.4</v>
          </cell>
          <cell r="M410">
            <v>0.03</v>
          </cell>
          <cell r="N410">
            <v>0</v>
          </cell>
          <cell r="O410">
            <v>0.03</v>
          </cell>
          <cell r="P410">
            <v>301831.39</v>
          </cell>
          <cell r="Q410">
            <v>0</v>
          </cell>
          <cell r="R410">
            <v>301831.39</v>
          </cell>
          <cell r="S410">
            <v>168.22</v>
          </cell>
          <cell r="T410">
            <v>0</v>
          </cell>
          <cell r="U410">
            <v>168.22</v>
          </cell>
          <cell r="V410">
            <v>94.77</v>
          </cell>
          <cell r="W410">
            <v>0</v>
          </cell>
          <cell r="X410">
            <v>94.77</v>
          </cell>
          <cell r="Y410">
            <v>13.37</v>
          </cell>
          <cell r="Z410">
            <v>0</v>
          </cell>
        </row>
        <row r="411">
          <cell r="B411" t="str">
            <v>6110090</v>
          </cell>
          <cell r="C411" t="str">
            <v>MAGAZINE EXPENSE</v>
          </cell>
          <cell r="D411">
            <v>403</v>
          </cell>
          <cell r="E411">
            <v>0</v>
          </cell>
          <cell r="F411">
            <v>403</v>
          </cell>
          <cell r="G411">
            <v>0</v>
          </cell>
          <cell r="H411">
            <v>0</v>
          </cell>
          <cell r="I411">
            <v>0</v>
          </cell>
          <cell r="J411">
            <v>793</v>
          </cell>
          <cell r="K411">
            <v>0</v>
          </cell>
          <cell r="L411">
            <v>793</v>
          </cell>
          <cell r="M411">
            <v>325</v>
          </cell>
          <cell r="N411">
            <v>0</v>
          </cell>
          <cell r="O411">
            <v>325</v>
          </cell>
          <cell r="P411">
            <v>403</v>
          </cell>
          <cell r="Q411">
            <v>0</v>
          </cell>
          <cell r="R411">
            <v>403</v>
          </cell>
          <cell r="S411">
            <v>364</v>
          </cell>
          <cell r="T411">
            <v>0</v>
          </cell>
          <cell r="U411">
            <v>364</v>
          </cell>
          <cell r="V411">
            <v>403</v>
          </cell>
          <cell r="W411">
            <v>0</v>
          </cell>
          <cell r="X411">
            <v>403</v>
          </cell>
          <cell r="Y411">
            <v>403</v>
          </cell>
          <cell r="Z411">
            <v>0</v>
          </cell>
        </row>
        <row r="412">
          <cell r="B412" t="str">
            <v>6110100</v>
          </cell>
          <cell r="C412" t="str">
            <v>TRANING EQUIPMENT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B413" t="str">
            <v>6110101</v>
          </cell>
          <cell r="C413" t="str">
            <v>FREIGHT CHARGE EXPENSE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B414" t="str">
            <v>6110102</v>
          </cell>
          <cell r="C414" t="str">
            <v>NPL HANDING CHARGES</v>
          </cell>
          <cell r="D414">
            <v>66371.5</v>
          </cell>
          <cell r="E414">
            <v>0</v>
          </cell>
          <cell r="F414">
            <v>66371.5</v>
          </cell>
          <cell r="G414">
            <v>0</v>
          </cell>
          <cell r="H414">
            <v>0</v>
          </cell>
          <cell r="I414">
            <v>0</v>
          </cell>
          <cell r="J414">
            <v>39526.58</v>
          </cell>
          <cell r="K414">
            <v>0</v>
          </cell>
          <cell r="L414">
            <v>39526.58</v>
          </cell>
          <cell r="O414">
            <v>0</v>
          </cell>
          <cell r="R414">
            <v>0</v>
          </cell>
          <cell r="U414">
            <v>0</v>
          </cell>
          <cell r="X414">
            <v>0</v>
          </cell>
        </row>
        <row r="415">
          <cell r="B415" t="str">
            <v>6110105</v>
          </cell>
          <cell r="C415" t="str">
            <v>STORAGE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B416" t="str">
            <v>6120015</v>
          </cell>
          <cell r="C416" t="str">
            <v>FREIGHT COURIER-SAMPLES/PRODUCTION PACKA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1085</v>
          </cell>
          <cell r="N416">
            <v>0</v>
          </cell>
          <cell r="O416">
            <v>1085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B417" t="str">
            <v>6120020</v>
          </cell>
          <cell r="C417" t="str">
            <v>DUTY TAX-SAMPLE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5626.96</v>
          </cell>
          <cell r="N417">
            <v>0</v>
          </cell>
          <cell r="O417">
            <v>5626.96</v>
          </cell>
          <cell r="P417">
            <v>5773</v>
          </cell>
          <cell r="Q417">
            <v>0</v>
          </cell>
          <cell r="R417">
            <v>5773</v>
          </cell>
          <cell r="S417">
            <v>10419</v>
          </cell>
          <cell r="T417">
            <v>0</v>
          </cell>
          <cell r="U417">
            <v>10419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B418" t="str">
            <v>6120025</v>
          </cell>
          <cell r="C418" t="str">
            <v>DUTY &amp; TAX-PATTERN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B419" t="str">
            <v>9000000</v>
          </cell>
          <cell r="C419" t="str">
            <v>Other Income/Expense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B420" t="str">
            <v>9010000</v>
          </cell>
          <cell r="C420" t="str">
            <v>DISCOUNT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B421" t="str">
            <v>9020000</v>
          </cell>
          <cell r="C421" t="str">
            <v>INTEREST TO BANK AND OTHER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B422" t="str">
            <v>9020010</v>
          </cell>
          <cell r="C422" t="str">
            <v>INTEREST INCOME FROM CUSTOMER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B423" t="str">
            <v>9020020</v>
          </cell>
          <cell r="C423" t="str">
            <v>INTEREST INCOME FROM BANK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B424" t="str">
            <v>9030000</v>
          </cell>
          <cell r="C424" t="str">
            <v>OTHER FINANCE INCOME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B425" t="str">
            <v>9030010</v>
          </cell>
          <cell r="C425" t="str">
            <v>GAIN ON SALES OF FIXED ASSETS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B426" t="str">
            <v>9030020</v>
          </cell>
          <cell r="C426" t="str">
            <v>GAIN ON FOREIGN EXCHANGE</v>
          </cell>
          <cell r="D426">
            <v>0</v>
          </cell>
          <cell r="E426">
            <v>533909.18000000005</v>
          </cell>
          <cell r="F426">
            <v>-533909.18000000005</v>
          </cell>
          <cell r="G426">
            <v>0</v>
          </cell>
          <cell r="H426">
            <v>260744.68</v>
          </cell>
          <cell r="I426">
            <v>-260744.68</v>
          </cell>
          <cell r="J426">
            <v>922.73</v>
          </cell>
          <cell r="K426">
            <v>150942.85999999999</v>
          </cell>
          <cell r="L426">
            <v>-150020.12999999998</v>
          </cell>
          <cell r="M426">
            <v>0</v>
          </cell>
          <cell r="N426">
            <v>31117.97</v>
          </cell>
          <cell r="O426">
            <v>-31117.97</v>
          </cell>
          <cell r="P426">
            <v>0</v>
          </cell>
          <cell r="Q426">
            <v>16069.58</v>
          </cell>
          <cell r="R426">
            <v>-16069.58</v>
          </cell>
          <cell r="S426">
            <v>170301.9</v>
          </cell>
          <cell r="T426">
            <v>229006.03</v>
          </cell>
          <cell r="U426">
            <v>-58704.130000000005</v>
          </cell>
          <cell r="V426">
            <v>0</v>
          </cell>
          <cell r="W426">
            <v>48359.59</v>
          </cell>
          <cell r="X426">
            <v>-48359.59</v>
          </cell>
          <cell r="Y426">
            <v>0</v>
          </cell>
          <cell r="Z426">
            <v>91497.32</v>
          </cell>
        </row>
        <row r="427">
          <cell r="B427" t="str">
            <v>9030021</v>
          </cell>
          <cell r="C427" t="str">
            <v>UNREALIZE EXCHAGE GAINS</v>
          </cell>
          <cell r="D427">
            <v>157272.22</v>
          </cell>
          <cell r="E427">
            <v>72145.78</v>
          </cell>
          <cell r="F427">
            <v>85126.44</v>
          </cell>
          <cell r="G427">
            <v>284915.34000000003</v>
          </cell>
          <cell r="H427">
            <v>293163.94</v>
          </cell>
          <cell r="I427">
            <v>-8248.5999999999767</v>
          </cell>
          <cell r="L427">
            <v>0</v>
          </cell>
          <cell r="O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X427">
            <v>0</v>
          </cell>
        </row>
        <row r="428">
          <cell r="B428" t="str">
            <v>9030030</v>
          </cell>
          <cell r="C428" t="str">
            <v>GAIN ON TAX CARD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B429" t="str">
            <v>9030031</v>
          </cell>
          <cell r="C429" t="str">
            <v>SERVICE CHARGE-USA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B430" t="str">
            <v>9040000</v>
          </cell>
          <cell r="C430" t="str">
            <v>FINANCIAL EXPENSES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B431" t="str">
            <v>9040010</v>
          </cell>
          <cell r="C431" t="str">
            <v>INTEREST TO RELATED COMPANIES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B432" t="str">
            <v>9040020</v>
          </cell>
          <cell r="C432" t="str">
            <v>INTEREST TO BANK OTHER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B433" t="str">
            <v>9040021</v>
          </cell>
          <cell r="C433" t="str">
            <v>INTEREST ON OVERDRAFT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B434" t="str">
            <v>9040022</v>
          </cell>
          <cell r="C434" t="str">
            <v>INTEREST ON DISCOUNT FACILITIES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B435" t="str">
            <v>9040023</v>
          </cell>
          <cell r="C435" t="str">
            <v>INTEREST ON SHORT TERM LOAN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B436" t="str">
            <v>9040024</v>
          </cell>
          <cell r="C436" t="str">
            <v>INTEREST FOR PAYMENT LATE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B437" t="str">
            <v>9040025</v>
          </cell>
          <cell r="C437" t="str">
            <v>INTEREST ON LONG TERM LOAN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B438" t="str">
            <v>9040026</v>
          </cell>
          <cell r="C438" t="str">
            <v>INTEREST ON HIRE-PURCHASES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6302.52</v>
          </cell>
          <cell r="W438">
            <v>0</v>
          </cell>
          <cell r="X438">
            <v>6302.52</v>
          </cell>
          <cell r="Y438">
            <v>0</v>
          </cell>
          <cell r="Z438">
            <v>0</v>
          </cell>
        </row>
        <row r="439">
          <cell r="B439" t="str">
            <v>9040027</v>
          </cell>
          <cell r="C439" t="str">
            <v>INTERSET ON T/R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B440" t="str">
            <v>9040030</v>
          </cell>
          <cell r="C440" t="str">
            <v>SMALL CHANGE OF OVER PAY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B441" t="str">
            <v>9050000</v>
          </cell>
          <cell r="C441" t="str">
            <v>OTHER FINANCIAL EXPENSES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B442" t="str">
            <v>9050010</v>
          </cell>
          <cell r="C442" t="str">
            <v>BANK CHARGE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63.69</v>
          </cell>
          <cell r="Q442">
            <v>0</v>
          </cell>
          <cell r="R442">
            <v>63.69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B443" t="str">
            <v>9050015</v>
          </cell>
          <cell r="C443" t="str">
            <v>FINANCING COST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B444" t="str">
            <v>9050020</v>
          </cell>
          <cell r="C444" t="str">
            <v>LOSS ON SALES OF FIXED ASSETS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10.57</v>
          </cell>
          <cell r="K444">
            <v>3.89</v>
          </cell>
          <cell r="L444">
            <v>6.68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8188.27</v>
          </cell>
          <cell r="T444">
            <v>0</v>
          </cell>
          <cell r="U444">
            <v>8188.27</v>
          </cell>
          <cell r="V444">
            <v>20548.07</v>
          </cell>
          <cell r="W444">
            <v>0</v>
          </cell>
          <cell r="X444">
            <v>20548.07</v>
          </cell>
          <cell r="Y444">
            <v>0</v>
          </cell>
          <cell r="Z444">
            <v>0</v>
          </cell>
        </row>
        <row r="445">
          <cell r="B445" t="str">
            <v>9050030</v>
          </cell>
          <cell r="C445" t="str">
            <v>LOSS ON FOREIGN EXCHANGE</v>
          </cell>
          <cell r="D445">
            <v>381292.36</v>
          </cell>
          <cell r="E445">
            <v>0</v>
          </cell>
          <cell r="F445">
            <v>381292.36</v>
          </cell>
          <cell r="G445">
            <v>147110.57999999999</v>
          </cell>
          <cell r="H445">
            <v>0</v>
          </cell>
          <cell r="I445">
            <v>147110.57999999999</v>
          </cell>
          <cell r="J445">
            <v>72894.14</v>
          </cell>
          <cell r="K445">
            <v>2748.75</v>
          </cell>
          <cell r="L445">
            <v>70145.39</v>
          </cell>
          <cell r="M445">
            <v>54144.02</v>
          </cell>
          <cell r="N445">
            <v>0</v>
          </cell>
          <cell r="O445">
            <v>54144.02</v>
          </cell>
          <cell r="P445">
            <v>148035.09</v>
          </cell>
          <cell r="Q445">
            <v>303.64999999999998</v>
          </cell>
          <cell r="R445">
            <v>147731.44</v>
          </cell>
          <cell r="S445">
            <v>231648.04</v>
          </cell>
          <cell r="T445">
            <v>231648.04</v>
          </cell>
          <cell r="U445">
            <v>0</v>
          </cell>
          <cell r="V445">
            <v>7053.53</v>
          </cell>
          <cell r="W445">
            <v>0</v>
          </cell>
          <cell r="X445">
            <v>7053.53</v>
          </cell>
          <cell r="Y445">
            <v>28473.81</v>
          </cell>
          <cell r="Z445">
            <v>0</v>
          </cell>
        </row>
        <row r="446">
          <cell r="B446" t="str">
            <v>9050040</v>
          </cell>
          <cell r="C446" t="str">
            <v>ACCOUNT ADJUSTMENT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419007.39</v>
          </cell>
          <cell r="Q446">
            <v>419007.39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1232931.22</v>
          </cell>
          <cell r="W446">
            <v>1232931.22</v>
          </cell>
          <cell r="X446">
            <v>0</v>
          </cell>
          <cell r="Y446">
            <v>63786.59</v>
          </cell>
          <cell r="Z446">
            <v>63786.59</v>
          </cell>
        </row>
        <row r="447">
          <cell r="B447" t="str">
            <v>9050050</v>
          </cell>
          <cell r="C447" t="str">
            <v>INVENTORY ADJUSTMENT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B448" t="str">
            <v>9060000</v>
          </cell>
          <cell r="C448" t="str">
            <v>TAX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B449" t="str">
            <v>9060010</v>
          </cell>
          <cell r="C449" t="str">
            <v>NON CREDITABLE VAT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B450" t="str">
            <v>9060020</v>
          </cell>
          <cell r="C450" t="str">
            <v>BUSINESS TAX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B451" t="str">
            <v>9060030</v>
          </cell>
          <cell r="C451" t="str">
            <v>PLACARD TAX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B452" t="str">
            <v>9060040</v>
          </cell>
          <cell r="C452" t="str">
            <v>OTHER TAX</v>
          </cell>
          <cell r="D452">
            <v>0</v>
          </cell>
          <cell r="E452">
            <v>0</v>
          </cell>
          <cell r="F452">
            <v>0</v>
          </cell>
          <cell r="G452">
            <v>11676</v>
          </cell>
          <cell r="H452">
            <v>0</v>
          </cell>
          <cell r="I452">
            <v>11676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B453" t="str">
            <v>9070000</v>
          </cell>
          <cell r="C453" t="str">
            <v>INCOME TAX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B454" t="str">
            <v>9990000</v>
          </cell>
          <cell r="C454" t="str">
            <v>TEMPORARY A/C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B455" t="str">
            <v>9991000</v>
          </cell>
          <cell r="C455" t="str">
            <v>TEMPORARY A/C COSING RAW MATERIAL USED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B456" t="str">
            <v>9991100</v>
          </cell>
          <cell r="C456" t="str">
            <v>TEMPORARY A/C FOR COSTING USED RAW MATER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24721359.100000001</v>
          </cell>
          <cell r="T456">
            <v>24721359.100000001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B457" t="str">
            <v>9991101</v>
          </cell>
          <cell r="C457" t="str">
            <v>RAW MATERIALS BEGINING</v>
          </cell>
          <cell r="D457">
            <v>27536983</v>
          </cell>
          <cell r="E457">
            <v>27536983</v>
          </cell>
          <cell r="F457">
            <v>0</v>
          </cell>
          <cell r="G457">
            <v>26792088</v>
          </cell>
          <cell r="H457">
            <v>26792088</v>
          </cell>
          <cell r="I457">
            <v>0</v>
          </cell>
          <cell r="J457">
            <v>30600837</v>
          </cell>
          <cell r="K457">
            <v>30600837</v>
          </cell>
          <cell r="L457">
            <v>0</v>
          </cell>
          <cell r="M457">
            <v>22731076</v>
          </cell>
          <cell r="N457">
            <v>22731076</v>
          </cell>
          <cell r="O457">
            <v>0</v>
          </cell>
          <cell r="P457">
            <v>22854762</v>
          </cell>
          <cell r="Q457">
            <v>22854762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24144091</v>
          </cell>
          <cell r="W457">
            <v>24144091</v>
          </cell>
          <cell r="X457">
            <v>0</v>
          </cell>
          <cell r="Y457">
            <v>19874085</v>
          </cell>
          <cell r="Z457">
            <v>19874085</v>
          </cell>
        </row>
        <row r="458">
          <cell r="B458" t="str">
            <v>9991102</v>
          </cell>
          <cell r="C458" t="str">
            <v>RAW MATERIAL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B459" t="str">
            <v>9991103</v>
          </cell>
          <cell r="C459" t="str">
            <v>TRANSPORTATION IMPORT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B460" t="str">
            <v>9991104</v>
          </cell>
          <cell r="C460" t="str">
            <v>FREIGHT CHARGE-IMPORT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B461" t="str">
            <v>9991105</v>
          </cell>
          <cell r="C461" t="str">
            <v>FREIGHT CHARGE-EXPORT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B462" t="str">
            <v>9991106</v>
          </cell>
          <cell r="C462" t="str">
            <v>EXPENSES-IMPORT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B463" t="str">
            <v>9991107</v>
          </cell>
          <cell r="C463" t="str">
            <v>EXPENSES-EXPORT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B464" t="str">
            <v>9991108</v>
          </cell>
          <cell r="C464" t="str">
            <v>TRANSPORTATION-EXPORT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B465" t="str">
            <v>9991109</v>
          </cell>
          <cell r="C465" t="str">
            <v>PACKING MATERIAL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B466" t="str">
            <v>9991199</v>
          </cell>
          <cell r="C466" t="str">
            <v>RAW MATERIAL CLOSING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B467" t="str">
            <v>9991200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B468" t="str">
            <v>9991201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B469" t="str">
            <v>9991202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B470" t="str">
            <v>9991203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B471" t="str">
            <v>9991299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B472" t="str">
            <v>9992000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B473" t="str">
            <v>9992100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3997344</v>
          </cell>
          <cell r="T473">
            <v>3997344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B474" t="str">
            <v>9992101</v>
          </cell>
          <cell r="C474" t="str">
            <v>WORK IN PROCESS BEGINING</v>
          </cell>
          <cell r="D474">
            <v>5963152</v>
          </cell>
          <cell r="E474">
            <v>5963152</v>
          </cell>
          <cell r="F474">
            <v>0</v>
          </cell>
          <cell r="G474">
            <v>7898286</v>
          </cell>
          <cell r="H474">
            <v>7898286</v>
          </cell>
          <cell r="I474">
            <v>0</v>
          </cell>
          <cell r="J474">
            <v>3655836</v>
          </cell>
          <cell r="K474">
            <v>3655836</v>
          </cell>
          <cell r="L474">
            <v>0</v>
          </cell>
          <cell r="M474">
            <v>2589265</v>
          </cell>
          <cell r="N474">
            <v>2589265</v>
          </cell>
          <cell r="O474">
            <v>0</v>
          </cell>
          <cell r="P474">
            <v>2528213</v>
          </cell>
          <cell r="Q474">
            <v>2528213</v>
          </cell>
          <cell r="R474">
            <v>0</v>
          </cell>
          <cell r="S474">
            <v>4456230.17</v>
          </cell>
          <cell r="T474">
            <v>4456230.17</v>
          </cell>
          <cell r="U474">
            <v>0</v>
          </cell>
          <cell r="V474">
            <v>2120547</v>
          </cell>
          <cell r="W474">
            <v>2120547</v>
          </cell>
          <cell r="X474">
            <v>0</v>
          </cell>
          <cell r="Y474">
            <v>2596200</v>
          </cell>
          <cell r="Z474">
            <v>2596200</v>
          </cell>
        </row>
        <row r="475">
          <cell r="B475" t="str">
            <v>9992102</v>
          </cell>
          <cell r="C475" t="str">
            <v>USED RAW MATERIAL</v>
          </cell>
          <cell r="D475">
            <v>10796801.880000001</v>
          </cell>
          <cell r="E475">
            <v>10796801.880000001</v>
          </cell>
          <cell r="F475">
            <v>0</v>
          </cell>
          <cell r="G475">
            <v>9512443.6400000006</v>
          </cell>
          <cell r="H475">
            <v>9512443.6400000006</v>
          </cell>
          <cell r="I475">
            <v>0</v>
          </cell>
          <cell r="J475">
            <v>13273689.470000001</v>
          </cell>
          <cell r="K475">
            <v>13273689.470000001</v>
          </cell>
          <cell r="L475">
            <v>0</v>
          </cell>
          <cell r="M475">
            <v>5715712.4199999999</v>
          </cell>
          <cell r="N475">
            <v>5715712.4199999999</v>
          </cell>
          <cell r="O475">
            <v>0</v>
          </cell>
          <cell r="P475">
            <v>4510826.9800000004</v>
          </cell>
          <cell r="Q475">
            <v>4510826.9800000004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5016095.1500000004</v>
          </cell>
          <cell r="W475">
            <v>5016095.1500000004</v>
          </cell>
          <cell r="X475">
            <v>0</v>
          </cell>
          <cell r="Y475">
            <v>4644602.3899999997</v>
          </cell>
          <cell r="Z475">
            <v>4644602.3899999997</v>
          </cell>
        </row>
        <row r="476">
          <cell r="B476" t="str">
            <v>9992103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B477" t="str">
            <v>9992199</v>
          </cell>
          <cell r="C477" t="str">
            <v>WORK IN PROCESS CLOSING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B478" t="str">
            <v>9992200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B479" t="str">
            <v>9992201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B480" t="str">
            <v>9992202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B481" t="str">
            <v>9992203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B482" t="str">
            <v>9992299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B483" t="str">
            <v>9993000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B484" t="str">
            <v>9993100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667463</v>
          </cell>
          <cell r="T484">
            <v>667463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B485" t="str">
            <v>9993101</v>
          </cell>
          <cell r="C485" t="str">
            <v>FINISH GOODS BEGINING</v>
          </cell>
          <cell r="D485">
            <v>1194597</v>
          </cell>
          <cell r="E485">
            <v>1194597</v>
          </cell>
          <cell r="F485">
            <v>0</v>
          </cell>
          <cell r="G485">
            <v>1106722</v>
          </cell>
          <cell r="H485">
            <v>1106722</v>
          </cell>
          <cell r="I485">
            <v>0</v>
          </cell>
          <cell r="J485">
            <v>955110</v>
          </cell>
          <cell r="K485">
            <v>955110</v>
          </cell>
          <cell r="L485">
            <v>0</v>
          </cell>
          <cell r="M485">
            <v>968264</v>
          </cell>
          <cell r="N485">
            <v>968264</v>
          </cell>
          <cell r="O485">
            <v>0</v>
          </cell>
          <cell r="P485">
            <v>925490</v>
          </cell>
          <cell r="Q485">
            <v>925490</v>
          </cell>
          <cell r="R485">
            <v>0</v>
          </cell>
          <cell r="S485">
            <v>5925361.1699999999</v>
          </cell>
          <cell r="T485">
            <v>5925361.1699999999</v>
          </cell>
          <cell r="U485">
            <v>0</v>
          </cell>
          <cell r="V485">
            <v>2823027</v>
          </cell>
          <cell r="W485">
            <v>2823027</v>
          </cell>
          <cell r="X485">
            <v>0</v>
          </cell>
          <cell r="Y485">
            <v>3582112</v>
          </cell>
          <cell r="Z485">
            <v>3582112</v>
          </cell>
        </row>
        <row r="486">
          <cell r="B486" t="str">
            <v>9993102</v>
          </cell>
          <cell r="C486" t="str">
            <v>FINISH GOODS</v>
          </cell>
          <cell r="D486">
            <v>10080914.880000001</v>
          </cell>
          <cell r="E486">
            <v>10080914.880000001</v>
          </cell>
          <cell r="F486">
            <v>0</v>
          </cell>
          <cell r="G486">
            <v>11447577.640000001</v>
          </cell>
          <cell r="H486">
            <v>11447577.640000001</v>
          </cell>
          <cell r="I486">
            <v>0</v>
          </cell>
          <cell r="J486">
            <v>9031239.4700000007</v>
          </cell>
          <cell r="K486">
            <v>9031239.4700000007</v>
          </cell>
          <cell r="L486">
            <v>0</v>
          </cell>
          <cell r="M486">
            <v>4649141.42</v>
          </cell>
          <cell r="N486">
            <v>4649141.42</v>
          </cell>
          <cell r="O486">
            <v>0</v>
          </cell>
          <cell r="P486">
            <v>4449774.9800000004</v>
          </cell>
          <cell r="Q486">
            <v>4449774.9800000004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3297298.15</v>
          </cell>
          <cell r="W486">
            <v>3297298.15</v>
          </cell>
          <cell r="X486">
            <v>0</v>
          </cell>
          <cell r="Y486">
            <v>5120255.3899999997</v>
          </cell>
          <cell r="Z486">
            <v>5120255.3899999997</v>
          </cell>
        </row>
        <row r="487">
          <cell r="B487" t="str">
            <v>9993103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B488" t="str">
            <v>9993199</v>
          </cell>
          <cell r="C488" t="str">
            <v>FINISH GOODS CLOSING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B489" t="str">
            <v>9993200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B490" t="str">
            <v>9993201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B491" t="str">
            <v>9993202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B492" t="str">
            <v>9993203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B493" t="str">
            <v>9993299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B494" t="str">
            <v>9994000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B495" t="str">
            <v>9994100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B496" t="str">
            <v>9994101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B497" t="str">
            <v>9994102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B498" t="str">
            <v>9994103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B499" t="str">
            <v>9994199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B500" t="str">
            <v>9994200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B501" t="str">
            <v>9994201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</row>
        <row r="502">
          <cell r="B502" t="str">
            <v>9994202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</row>
        <row r="503">
          <cell r="B503" t="str">
            <v>9994203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H153"/>
  <sheetViews>
    <sheetView tabSelected="1" workbookViewId="0">
      <pane ySplit="6" topLeftCell="A60" activePane="bottomLeft" state="frozen"/>
      <selection pane="bottomLeft" activeCell="B68" sqref="B68"/>
    </sheetView>
  </sheetViews>
  <sheetFormatPr baseColWidth="10" defaultColWidth="7.5" defaultRowHeight="14" x14ac:dyDescent="0.2"/>
  <cols>
    <col min="1" max="1" width="29.5" style="4" customWidth="1"/>
    <col min="2" max="4" width="9.83203125" style="4" customWidth="1"/>
    <col min="5" max="6" width="14.1640625" style="4" customWidth="1"/>
    <col min="7" max="7" width="10" style="4" customWidth="1"/>
    <col min="8" max="255" width="7.5" style="4"/>
    <col min="256" max="256" width="29.33203125" style="4" customWidth="1"/>
    <col min="257" max="257" width="33.83203125" style="4" customWidth="1"/>
    <col min="258" max="258" width="14.1640625" style="4" customWidth="1"/>
    <col min="259" max="259" width="13" style="4" customWidth="1"/>
    <col min="260" max="260" width="12.5" style="4" customWidth="1"/>
    <col min="261" max="261" width="14" style="4" customWidth="1"/>
    <col min="262" max="511" width="7.5" style="4"/>
    <col min="512" max="512" width="29.33203125" style="4" customWidth="1"/>
    <col min="513" max="513" width="33.83203125" style="4" customWidth="1"/>
    <col min="514" max="514" width="14.1640625" style="4" customWidth="1"/>
    <col min="515" max="515" width="13" style="4" customWidth="1"/>
    <col min="516" max="516" width="12.5" style="4" customWidth="1"/>
    <col min="517" max="517" width="14" style="4" customWidth="1"/>
    <col min="518" max="767" width="7.5" style="4"/>
    <col min="768" max="768" width="29.33203125" style="4" customWidth="1"/>
    <col min="769" max="769" width="33.83203125" style="4" customWidth="1"/>
    <col min="770" max="770" width="14.1640625" style="4" customWidth="1"/>
    <col min="771" max="771" width="13" style="4" customWidth="1"/>
    <col min="772" max="772" width="12.5" style="4" customWidth="1"/>
    <col min="773" max="773" width="14" style="4" customWidth="1"/>
    <col min="774" max="1023" width="7.5" style="4"/>
    <col min="1024" max="1024" width="29.33203125" style="4" customWidth="1"/>
    <col min="1025" max="1025" width="33.83203125" style="4" customWidth="1"/>
    <col min="1026" max="1026" width="14.1640625" style="4" customWidth="1"/>
    <col min="1027" max="1027" width="13" style="4" customWidth="1"/>
    <col min="1028" max="1028" width="12.5" style="4" customWidth="1"/>
    <col min="1029" max="1029" width="14" style="4" customWidth="1"/>
    <col min="1030" max="1279" width="7.5" style="4"/>
    <col min="1280" max="1280" width="29.33203125" style="4" customWidth="1"/>
    <col min="1281" max="1281" width="33.83203125" style="4" customWidth="1"/>
    <col min="1282" max="1282" width="14.1640625" style="4" customWidth="1"/>
    <col min="1283" max="1283" width="13" style="4" customWidth="1"/>
    <col min="1284" max="1284" width="12.5" style="4" customWidth="1"/>
    <col min="1285" max="1285" width="14" style="4" customWidth="1"/>
    <col min="1286" max="1535" width="7.5" style="4"/>
    <col min="1536" max="1536" width="29.33203125" style="4" customWidth="1"/>
    <col min="1537" max="1537" width="33.83203125" style="4" customWidth="1"/>
    <col min="1538" max="1538" width="14.1640625" style="4" customWidth="1"/>
    <col min="1539" max="1539" width="13" style="4" customWidth="1"/>
    <col min="1540" max="1540" width="12.5" style="4" customWidth="1"/>
    <col min="1541" max="1541" width="14" style="4" customWidth="1"/>
    <col min="1542" max="1791" width="7.5" style="4"/>
    <col min="1792" max="1792" width="29.33203125" style="4" customWidth="1"/>
    <col min="1793" max="1793" width="33.83203125" style="4" customWidth="1"/>
    <col min="1794" max="1794" width="14.1640625" style="4" customWidth="1"/>
    <col min="1795" max="1795" width="13" style="4" customWidth="1"/>
    <col min="1796" max="1796" width="12.5" style="4" customWidth="1"/>
    <col min="1797" max="1797" width="14" style="4" customWidth="1"/>
    <col min="1798" max="2047" width="7.5" style="4"/>
    <col min="2048" max="2048" width="29.33203125" style="4" customWidth="1"/>
    <col min="2049" max="2049" width="33.83203125" style="4" customWidth="1"/>
    <col min="2050" max="2050" width="14.1640625" style="4" customWidth="1"/>
    <col min="2051" max="2051" width="13" style="4" customWidth="1"/>
    <col min="2052" max="2052" width="12.5" style="4" customWidth="1"/>
    <col min="2053" max="2053" width="14" style="4" customWidth="1"/>
    <col min="2054" max="2303" width="7.5" style="4"/>
    <col min="2304" max="2304" width="29.33203125" style="4" customWidth="1"/>
    <col min="2305" max="2305" width="33.83203125" style="4" customWidth="1"/>
    <col min="2306" max="2306" width="14.1640625" style="4" customWidth="1"/>
    <col min="2307" max="2307" width="13" style="4" customWidth="1"/>
    <col min="2308" max="2308" width="12.5" style="4" customWidth="1"/>
    <col min="2309" max="2309" width="14" style="4" customWidth="1"/>
    <col min="2310" max="2559" width="7.5" style="4"/>
    <col min="2560" max="2560" width="29.33203125" style="4" customWidth="1"/>
    <col min="2561" max="2561" width="33.83203125" style="4" customWidth="1"/>
    <col min="2562" max="2562" width="14.1640625" style="4" customWidth="1"/>
    <col min="2563" max="2563" width="13" style="4" customWidth="1"/>
    <col min="2564" max="2564" width="12.5" style="4" customWidth="1"/>
    <col min="2565" max="2565" width="14" style="4" customWidth="1"/>
    <col min="2566" max="2815" width="7.5" style="4"/>
    <col min="2816" max="2816" width="29.33203125" style="4" customWidth="1"/>
    <col min="2817" max="2817" width="33.83203125" style="4" customWidth="1"/>
    <col min="2818" max="2818" width="14.1640625" style="4" customWidth="1"/>
    <col min="2819" max="2819" width="13" style="4" customWidth="1"/>
    <col min="2820" max="2820" width="12.5" style="4" customWidth="1"/>
    <col min="2821" max="2821" width="14" style="4" customWidth="1"/>
    <col min="2822" max="3071" width="7.5" style="4"/>
    <col min="3072" max="3072" width="29.33203125" style="4" customWidth="1"/>
    <col min="3073" max="3073" width="33.83203125" style="4" customWidth="1"/>
    <col min="3074" max="3074" width="14.1640625" style="4" customWidth="1"/>
    <col min="3075" max="3075" width="13" style="4" customWidth="1"/>
    <col min="3076" max="3076" width="12.5" style="4" customWidth="1"/>
    <col min="3077" max="3077" width="14" style="4" customWidth="1"/>
    <col min="3078" max="3327" width="7.5" style="4"/>
    <col min="3328" max="3328" width="29.33203125" style="4" customWidth="1"/>
    <col min="3329" max="3329" width="33.83203125" style="4" customWidth="1"/>
    <col min="3330" max="3330" width="14.1640625" style="4" customWidth="1"/>
    <col min="3331" max="3331" width="13" style="4" customWidth="1"/>
    <col min="3332" max="3332" width="12.5" style="4" customWidth="1"/>
    <col min="3333" max="3333" width="14" style="4" customWidth="1"/>
    <col min="3334" max="3583" width="7.5" style="4"/>
    <col min="3584" max="3584" width="29.33203125" style="4" customWidth="1"/>
    <col min="3585" max="3585" width="33.83203125" style="4" customWidth="1"/>
    <col min="3586" max="3586" width="14.1640625" style="4" customWidth="1"/>
    <col min="3587" max="3587" width="13" style="4" customWidth="1"/>
    <col min="3588" max="3588" width="12.5" style="4" customWidth="1"/>
    <col min="3589" max="3589" width="14" style="4" customWidth="1"/>
    <col min="3590" max="3839" width="7.5" style="4"/>
    <col min="3840" max="3840" width="29.33203125" style="4" customWidth="1"/>
    <col min="3841" max="3841" width="33.83203125" style="4" customWidth="1"/>
    <col min="3842" max="3842" width="14.1640625" style="4" customWidth="1"/>
    <col min="3843" max="3843" width="13" style="4" customWidth="1"/>
    <col min="3844" max="3844" width="12.5" style="4" customWidth="1"/>
    <col min="3845" max="3845" width="14" style="4" customWidth="1"/>
    <col min="3846" max="4095" width="7.5" style="4"/>
    <col min="4096" max="4096" width="29.33203125" style="4" customWidth="1"/>
    <col min="4097" max="4097" width="33.83203125" style="4" customWidth="1"/>
    <col min="4098" max="4098" width="14.1640625" style="4" customWidth="1"/>
    <col min="4099" max="4099" width="13" style="4" customWidth="1"/>
    <col min="4100" max="4100" width="12.5" style="4" customWidth="1"/>
    <col min="4101" max="4101" width="14" style="4" customWidth="1"/>
    <col min="4102" max="4351" width="7.5" style="4"/>
    <col min="4352" max="4352" width="29.33203125" style="4" customWidth="1"/>
    <col min="4353" max="4353" width="33.83203125" style="4" customWidth="1"/>
    <col min="4354" max="4354" width="14.1640625" style="4" customWidth="1"/>
    <col min="4355" max="4355" width="13" style="4" customWidth="1"/>
    <col min="4356" max="4356" width="12.5" style="4" customWidth="1"/>
    <col min="4357" max="4357" width="14" style="4" customWidth="1"/>
    <col min="4358" max="4607" width="7.5" style="4"/>
    <col min="4608" max="4608" width="29.33203125" style="4" customWidth="1"/>
    <col min="4609" max="4609" width="33.83203125" style="4" customWidth="1"/>
    <col min="4610" max="4610" width="14.1640625" style="4" customWidth="1"/>
    <col min="4611" max="4611" width="13" style="4" customWidth="1"/>
    <col min="4612" max="4612" width="12.5" style="4" customWidth="1"/>
    <col min="4613" max="4613" width="14" style="4" customWidth="1"/>
    <col min="4614" max="4863" width="7.5" style="4"/>
    <col min="4864" max="4864" width="29.33203125" style="4" customWidth="1"/>
    <col min="4865" max="4865" width="33.83203125" style="4" customWidth="1"/>
    <col min="4866" max="4866" width="14.1640625" style="4" customWidth="1"/>
    <col min="4867" max="4867" width="13" style="4" customWidth="1"/>
    <col min="4868" max="4868" width="12.5" style="4" customWidth="1"/>
    <col min="4869" max="4869" width="14" style="4" customWidth="1"/>
    <col min="4870" max="5119" width="7.5" style="4"/>
    <col min="5120" max="5120" width="29.33203125" style="4" customWidth="1"/>
    <col min="5121" max="5121" width="33.83203125" style="4" customWidth="1"/>
    <col min="5122" max="5122" width="14.1640625" style="4" customWidth="1"/>
    <col min="5123" max="5123" width="13" style="4" customWidth="1"/>
    <col min="5124" max="5124" width="12.5" style="4" customWidth="1"/>
    <col min="5125" max="5125" width="14" style="4" customWidth="1"/>
    <col min="5126" max="5375" width="7.5" style="4"/>
    <col min="5376" max="5376" width="29.33203125" style="4" customWidth="1"/>
    <col min="5377" max="5377" width="33.83203125" style="4" customWidth="1"/>
    <col min="5378" max="5378" width="14.1640625" style="4" customWidth="1"/>
    <col min="5379" max="5379" width="13" style="4" customWidth="1"/>
    <col min="5380" max="5380" width="12.5" style="4" customWidth="1"/>
    <col min="5381" max="5381" width="14" style="4" customWidth="1"/>
    <col min="5382" max="5631" width="7.5" style="4"/>
    <col min="5632" max="5632" width="29.33203125" style="4" customWidth="1"/>
    <col min="5633" max="5633" width="33.83203125" style="4" customWidth="1"/>
    <col min="5634" max="5634" width="14.1640625" style="4" customWidth="1"/>
    <col min="5635" max="5635" width="13" style="4" customWidth="1"/>
    <col min="5636" max="5636" width="12.5" style="4" customWidth="1"/>
    <col min="5637" max="5637" width="14" style="4" customWidth="1"/>
    <col min="5638" max="5887" width="7.5" style="4"/>
    <col min="5888" max="5888" width="29.33203125" style="4" customWidth="1"/>
    <col min="5889" max="5889" width="33.83203125" style="4" customWidth="1"/>
    <col min="5890" max="5890" width="14.1640625" style="4" customWidth="1"/>
    <col min="5891" max="5891" width="13" style="4" customWidth="1"/>
    <col min="5892" max="5892" width="12.5" style="4" customWidth="1"/>
    <col min="5893" max="5893" width="14" style="4" customWidth="1"/>
    <col min="5894" max="6143" width="7.5" style="4"/>
    <col min="6144" max="6144" width="29.33203125" style="4" customWidth="1"/>
    <col min="6145" max="6145" width="33.83203125" style="4" customWidth="1"/>
    <col min="6146" max="6146" width="14.1640625" style="4" customWidth="1"/>
    <col min="6147" max="6147" width="13" style="4" customWidth="1"/>
    <col min="6148" max="6148" width="12.5" style="4" customWidth="1"/>
    <col min="6149" max="6149" width="14" style="4" customWidth="1"/>
    <col min="6150" max="6399" width="7.5" style="4"/>
    <col min="6400" max="6400" width="29.33203125" style="4" customWidth="1"/>
    <col min="6401" max="6401" width="33.83203125" style="4" customWidth="1"/>
    <col min="6402" max="6402" width="14.1640625" style="4" customWidth="1"/>
    <col min="6403" max="6403" width="13" style="4" customWidth="1"/>
    <col min="6404" max="6404" width="12.5" style="4" customWidth="1"/>
    <col min="6405" max="6405" width="14" style="4" customWidth="1"/>
    <col min="6406" max="6655" width="7.5" style="4"/>
    <col min="6656" max="6656" width="29.33203125" style="4" customWidth="1"/>
    <col min="6657" max="6657" width="33.83203125" style="4" customWidth="1"/>
    <col min="6658" max="6658" width="14.1640625" style="4" customWidth="1"/>
    <col min="6659" max="6659" width="13" style="4" customWidth="1"/>
    <col min="6660" max="6660" width="12.5" style="4" customWidth="1"/>
    <col min="6661" max="6661" width="14" style="4" customWidth="1"/>
    <col min="6662" max="6911" width="7.5" style="4"/>
    <col min="6912" max="6912" width="29.33203125" style="4" customWidth="1"/>
    <col min="6913" max="6913" width="33.83203125" style="4" customWidth="1"/>
    <col min="6914" max="6914" width="14.1640625" style="4" customWidth="1"/>
    <col min="6915" max="6915" width="13" style="4" customWidth="1"/>
    <col min="6916" max="6916" width="12.5" style="4" customWidth="1"/>
    <col min="6917" max="6917" width="14" style="4" customWidth="1"/>
    <col min="6918" max="7167" width="7.5" style="4"/>
    <col min="7168" max="7168" width="29.33203125" style="4" customWidth="1"/>
    <col min="7169" max="7169" width="33.83203125" style="4" customWidth="1"/>
    <col min="7170" max="7170" width="14.1640625" style="4" customWidth="1"/>
    <col min="7171" max="7171" width="13" style="4" customWidth="1"/>
    <col min="7172" max="7172" width="12.5" style="4" customWidth="1"/>
    <col min="7173" max="7173" width="14" style="4" customWidth="1"/>
    <col min="7174" max="7423" width="7.5" style="4"/>
    <col min="7424" max="7424" width="29.33203125" style="4" customWidth="1"/>
    <col min="7425" max="7425" width="33.83203125" style="4" customWidth="1"/>
    <col min="7426" max="7426" width="14.1640625" style="4" customWidth="1"/>
    <col min="7427" max="7427" width="13" style="4" customWidth="1"/>
    <col min="7428" max="7428" width="12.5" style="4" customWidth="1"/>
    <col min="7429" max="7429" width="14" style="4" customWidth="1"/>
    <col min="7430" max="7679" width="7.5" style="4"/>
    <col min="7680" max="7680" width="29.33203125" style="4" customWidth="1"/>
    <col min="7681" max="7681" width="33.83203125" style="4" customWidth="1"/>
    <col min="7682" max="7682" width="14.1640625" style="4" customWidth="1"/>
    <col min="7683" max="7683" width="13" style="4" customWidth="1"/>
    <col min="7684" max="7684" width="12.5" style="4" customWidth="1"/>
    <col min="7685" max="7685" width="14" style="4" customWidth="1"/>
    <col min="7686" max="7935" width="7.5" style="4"/>
    <col min="7936" max="7936" width="29.33203125" style="4" customWidth="1"/>
    <col min="7937" max="7937" width="33.83203125" style="4" customWidth="1"/>
    <col min="7938" max="7938" width="14.1640625" style="4" customWidth="1"/>
    <col min="7939" max="7939" width="13" style="4" customWidth="1"/>
    <col min="7940" max="7940" width="12.5" style="4" customWidth="1"/>
    <col min="7941" max="7941" width="14" style="4" customWidth="1"/>
    <col min="7942" max="8191" width="7.5" style="4"/>
    <col min="8192" max="8192" width="29.33203125" style="4" customWidth="1"/>
    <col min="8193" max="8193" width="33.83203125" style="4" customWidth="1"/>
    <col min="8194" max="8194" width="14.1640625" style="4" customWidth="1"/>
    <col min="8195" max="8195" width="13" style="4" customWidth="1"/>
    <col min="8196" max="8196" width="12.5" style="4" customWidth="1"/>
    <col min="8197" max="8197" width="14" style="4" customWidth="1"/>
    <col min="8198" max="8447" width="7.5" style="4"/>
    <col min="8448" max="8448" width="29.33203125" style="4" customWidth="1"/>
    <col min="8449" max="8449" width="33.83203125" style="4" customWidth="1"/>
    <col min="8450" max="8450" width="14.1640625" style="4" customWidth="1"/>
    <col min="8451" max="8451" width="13" style="4" customWidth="1"/>
    <col min="8452" max="8452" width="12.5" style="4" customWidth="1"/>
    <col min="8453" max="8453" width="14" style="4" customWidth="1"/>
    <col min="8454" max="8703" width="7.5" style="4"/>
    <col min="8704" max="8704" width="29.33203125" style="4" customWidth="1"/>
    <col min="8705" max="8705" width="33.83203125" style="4" customWidth="1"/>
    <col min="8706" max="8706" width="14.1640625" style="4" customWidth="1"/>
    <col min="8707" max="8707" width="13" style="4" customWidth="1"/>
    <col min="8708" max="8708" width="12.5" style="4" customWidth="1"/>
    <col min="8709" max="8709" width="14" style="4" customWidth="1"/>
    <col min="8710" max="8959" width="7.5" style="4"/>
    <col min="8960" max="8960" width="29.33203125" style="4" customWidth="1"/>
    <col min="8961" max="8961" width="33.83203125" style="4" customWidth="1"/>
    <col min="8962" max="8962" width="14.1640625" style="4" customWidth="1"/>
    <col min="8963" max="8963" width="13" style="4" customWidth="1"/>
    <col min="8964" max="8964" width="12.5" style="4" customWidth="1"/>
    <col min="8965" max="8965" width="14" style="4" customWidth="1"/>
    <col min="8966" max="9215" width="7.5" style="4"/>
    <col min="9216" max="9216" width="29.33203125" style="4" customWidth="1"/>
    <col min="9217" max="9217" width="33.83203125" style="4" customWidth="1"/>
    <col min="9218" max="9218" width="14.1640625" style="4" customWidth="1"/>
    <col min="9219" max="9219" width="13" style="4" customWidth="1"/>
    <col min="9220" max="9220" width="12.5" style="4" customWidth="1"/>
    <col min="9221" max="9221" width="14" style="4" customWidth="1"/>
    <col min="9222" max="9471" width="7.5" style="4"/>
    <col min="9472" max="9472" width="29.33203125" style="4" customWidth="1"/>
    <col min="9473" max="9473" width="33.83203125" style="4" customWidth="1"/>
    <col min="9474" max="9474" width="14.1640625" style="4" customWidth="1"/>
    <col min="9475" max="9475" width="13" style="4" customWidth="1"/>
    <col min="9476" max="9476" width="12.5" style="4" customWidth="1"/>
    <col min="9477" max="9477" width="14" style="4" customWidth="1"/>
    <col min="9478" max="9727" width="7.5" style="4"/>
    <col min="9728" max="9728" width="29.33203125" style="4" customWidth="1"/>
    <col min="9729" max="9729" width="33.83203125" style="4" customWidth="1"/>
    <col min="9730" max="9730" width="14.1640625" style="4" customWidth="1"/>
    <col min="9731" max="9731" width="13" style="4" customWidth="1"/>
    <col min="9732" max="9732" width="12.5" style="4" customWidth="1"/>
    <col min="9733" max="9733" width="14" style="4" customWidth="1"/>
    <col min="9734" max="9983" width="7.5" style="4"/>
    <col min="9984" max="9984" width="29.33203125" style="4" customWidth="1"/>
    <col min="9985" max="9985" width="33.83203125" style="4" customWidth="1"/>
    <col min="9986" max="9986" width="14.1640625" style="4" customWidth="1"/>
    <col min="9987" max="9987" width="13" style="4" customWidth="1"/>
    <col min="9988" max="9988" width="12.5" style="4" customWidth="1"/>
    <col min="9989" max="9989" width="14" style="4" customWidth="1"/>
    <col min="9990" max="10239" width="7.5" style="4"/>
    <col min="10240" max="10240" width="29.33203125" style="4" customWidth="1"/>
    <col min="10241" max="10241" width="33.83203125" style="4" customWidth="1"/>
    <col min="10242" max="10242" width="14.1640625" style="4" customWidth="1"/>
    <col min="10243" max="10243" width="13" style="4" customWidth="1"/>
    <col min="10244" max="10244" width="12.5" style="4" customWidth="1"/>
    <col min="10245" max="10245" width="14" style="4" customWidth="1"/>
    <col min="10246" max="10495" width="7.5" style="4"/>
    <col min="10496" max="10496" width="29.33203125" style="4" customWidth="1"/>
    <col min="10497" max="10497" width="33.83203125" style="4" customWidth="1"/>
    <col min="10498" max="10498" width="14.1640625" style="4" customWidth="1"/>
    <col min="10499" max="10499" width="13" style="4" customWidth="1"/>
    <col min="10500" max="10500" width="12.5" style="4" customWidth="1"/>
    <col min="10501" max="10501" width="14" style="4" customWidth="1"/>
    <col min="10502" max="10751" width="7.5" style="4"/>
    <col min="10752" max="10752" width="29.33203125" style="4" customWidth="1"/>
    <col min="10753" max="10753" width="33.83203125" style="4" customWidth="1"/>
    <col min="10754" max="10754" width="14.1640625" style="4" customWidth="1"/>
    <col min="10755" max="10755" width="13" style="4" customWidth="1"/>
    <col min="10756" max="10756" width="12.5" style="4" customWidth="1"/>
    <col min="10757" max="10757" width="14" style="4" customWidth="1"/>
    <col min="10758" max="11007" width="7.5" style="4"/>
    <col min="11008" max="11008" width="29.33203125" style="4" customWidth="1"/>
    <col min="11009" max="11009" width="33.83203125" style="4" customWidth="1"/>
    <col min="11010" max="11010" width="14.1640625" style="4" customWidth="1"/>
    <col min="11011" max="11011" width="13" style="4" customWidth="1"/>
    <col min="11012" max="11012" width="12.5" style="4" customWidth="1"/>
    <col min="11013" max="11013" width="14" style="4" customWidth="1"/>
    <col min="11014" max="11263" width="7.5" style="4"/>
    <col min="11264" max="11264" width="29.33203125" style="4" customWidth="1"/>
    <col min="11265" max="11265" width="33.83203125" style="4" customWidth="1"/>
    <col min="11266" max="11266" width="14.1640625" style="4" customWidth="1"/>
    <col min="11267" max="11267" width="13" style="4" customWidth="1"/>
    <col min="11268" max="11268" width="12.5" style="4" customWidth="1"/>
    <col min="11269" max="11269" width="14" style="4" customWidth="1"/>
    <col min="11270" max="11519" width="7.5" style="4"/>
    <col min="11520" max="11520" width="29.33203125" style="4" customWidth="1"/>
    <col min="11521" max="11521" width="33.83203125" style="4" customWidth="1"/>
    <col min="11522" max="11522" width="14.1640625" style="4" customWidth="1"/>
    <col min="11523" max="11523" width="13" style="4" customWidth="1"/>
    <col min="11524" max="11524" width="12.5" style="4" customWidth="1"/>
    <col min="11525" max="11525" width="14" style="4" customWidth="1"/>
    <col min="11526" max="11775" width="7.5" style="4"/>
    <col min="11776" max="11776" width="29.33203125" style="4" customWidth="1"/>
    <col min="11777" max="11777" width="33.83203125" style="4" customWidth="1"/>
    <col min="11778" max="11778" width="14.1640625" style="4" customWidth="1"/>
    <col min="11779" max="11779" width="13" style="4" customWidth="1"/>
    <col min="11780" max="11780" width="12.5" style="4" customWidth="1"/>
    <col min="11781" max="11781" width="14" style="4" customWidth="1"/>
    <col min="11782" max="12031" width="7.5" style="4"/>
    <col min="12032" max="12032" width="29.33203125" style="4" customWidth="1"/>
    <col min="12033" max="12033" width="33.83203125" style="4" customWidth="1"/>
    <col min="12034" max="12034" width="14.1640625" style="4" customWidth="1"/>
    <col min="12035" max="12035" width="13" style="4" customWidth="1"/>
    <col min="12036" max="12036" width="12.5" style="4" customWidth="1"/>
    <col min="12037" max="12037" width="14" style="4" customWidth="1"/>
    <col min="12038" max="12287" width="7.5" style="4"/>
    <col min="12288" max="12288" width="29.33203125" style="4" customWidth="1"/>
    <col min="12289" max="12289" width="33.83203125" style="4" customWidth="1"/>
    <col min="12290" max="12290" width="14.1640625" style="4" customWidth="1"/>
    <col min="12291" max="12291" width="13" style="4" customWidth="1"/>
    <col min="12292" max="12292" width="12.5" style="4" customWidth="1"/>
    <col min="12293" max="12293" width="14" style="4" customWidth="1"/>
    <col min="12294" max="12543" width="7.5" style="4"/>
    <col min="12544" max="12544" width="29.33203125" style="4" customWidth="1"/>
    <col min="12545" max="12545" width="33.83203125" style="4" customWidth="1"/>
    <col min="12546" max="12546" width="14.1640625" style="4" customWidth="1"/>
    <col min="12547" max="12547" width="13" style="4" customWidth="1"/>
    <col min="12548" max="12548" width="12.5" style="4" customWidth="1"/>
    <col min="12549" max="12549" width="14" style="4" customWidth="1"/>
    <col min="12550" max="12799" width="7.5" style="4"/>
    <col min="12800" max="12800" width="29.33203125" style="4" customWidth="1"/>
    <col min="12801" max="12801" width="33.83203125" style="4" customWidth="1"/>
    <col min="12802" max="12802" width="14.1640625" style="4" customWidth="1"/>
    <col min="12803" max="12803" width="13" style="4" customWidth="1"/>
    <col min="12804" max="12804" width="12.5" style="4" customWidth="1"/>
    <col min="12805" max="12805" width="14" style="4" customWidth="1"/>
    <col min="12806" max="13055" width="7.5" style="4"/>
    <col min="13056" max="13056" width="29.33203125" style="4" customWidth="1"/>
    <col min="13057" max="13057" width="33.83203125" style="4" customWidth="1"/>
    <col min="13058" max="13058" width="14.1640625" style="4" customWidth="1"/>
    <col min="13059" max="13059" width="13" style="4" customWidth="1"/>
    <col min="13060" max="13060" width="12.5" style="4" customWidth="1"/>
    <col min="13061" max="13061" width="14" style="4" customWidth="1"/>
    <col min="13062" max="13311" width="7.5" style="4"/>
    <col min="13312" max="13312" width="29.33203125" style="4" customWidth="1"/>
    <col min="13313" max="13313" width="33.83203125" style="4" customWidth="1"/>
    <col min="13314" max="13314" width="14.1640625" style="4" customWidth="1"/>
    <col min="13315" max="13315" width="13" style="4" customWidth="1"/>
    <col min="13316" max="13316" width="12.5" style="4" customWidth="1"/>
    <col min="13317" max="13317" width="14" style="4" customWidth="1"/>
    <col min="13318" max="13567" width="7.5" style="4"/>
    <col min="13568" max="13568" width="29.33203125" style="4" customWidth="1"/>
    <col min="13569" max="13569" width="33.83203125" style="4" customWidth="1"/>
    <col min="13570" max="13570" width="14.1640625" style="4" customWidth="1"/>
    <col min="13571" max="13571" width="13" style="4" customWidth="1"/>
    <col min="13572" max="13572" width="12.5" style="4" customWidth="1"/>
    <col min="13573" max="13573" width="14" style="4" customWidth="1"/>
    <col min="13574" max="13823" width="7.5" style="4"/>
    <col min="13824" max="13824" width="29.33203125" style="4" customWidth="1"/>
    <col min="13825" max="13825" width="33.83203125" style="4" customWidth="1"/>
    <col min="13826" max="13826" width="14.1640625" style="4" customWidth="1"/>
    <col min="13827" max="13827" width="13" style="4" customWidth="1"/>
    <col min="13828" max="13828" width="12.5" style="4" customWidth="1"/>
    <col min="13829" max="13829" width="14" style="4" customWidth="1"/>
    <col min="13830" max="14079" width="7.5" style="4"/>
    <col min="14080" max="14080" width="29.33203125" style="4" customWidth="1"/>
    <col min="14081" max="14081" width="33.83203125" style="4" customWidth="1"/>
    <col min="14082" max="14082" width="14.1640625" style="4" customWidth="1"/>
    <col min="14083" max="14083" width="13" style="4" customWidth="1"/>
    <col min="14084" max="14084" width="12.5" style="4" customWidth="1"/>
    <col min="14085" max="14085" width="14" style="4" customWidth="1"/>
    <col min="14086" max="14335" width="7.5" style="4"/>
    <col min="14336" max="14336" width="29.33203125" style="4" customWidth="1"/>
    <col min="14337" max="14337" width="33.83203125" style="4" customWidth="1"/>
    <col min="14338" max="14338" width="14.1640625" style="4" customWidth="1"/>
    <col min="14339" max="14339" width="13" style="4" customWidth="1"/>
    <col min="14340" max="14340" width="12.5" style="4" customWidth="1"/>
    <col min="14341" max="14341" width="14" style="4" customWidth="1"/>
    <col min="14342" max="14591" width="7.5" style="4"/>
    <col min="14592" max="14592" width="29.33203125" style="4" customWidth="1"/>
    <col min="14593" max="14593" width="33.83203125" style="4" customWidth="1"/>
    <col min="14594" max="14594" width="14.1640625" style="4" customWidth="1"/>
    <col min="14595" max="14595" width="13" style="4" customWidth="1"/>
    <col min="14596" max="14596" width="12.5" style="4" customWidth="1"/>
    <col min="14597" max="14597" width="14" style="4" customWidth="1"/>
    <col min="14598" max="14847" width="7.5" style="4"/>
    <col min="14848" max="14848" width="29.33203125" style="4" customWidth="1"/>
    <col min="14849" max="14849" width="33.83203125" style="4" customWidth="1"/>
    <col min="14850" max="14850" width="14.1640625" style="4" customWidth="1"/>
    <col min="14851" max="14851" width="13" style="4" customWidth="1"/>
    <col min="14852" max="14852" width="12.5" style="4" customWidth="1"/>
    <col min="14853" max="14853" width="14" style="4" customWidth="1"/>
    <col min="14854" max="15103" width="7.5" style="4"/>
    <col min="15104" max="15104" width="29.33203125" style="4" customWidth="1"/>
    <col min="15105" max="15105" width="33.83203125" style="4" customWidth="1"/>
    <col min="15106" max="15106" width="14.1640625" style="4" customWidth="1"/>
    <col min="15107" max="15107" width="13" style="4" customWidth="1"/>
    <col min="15108" max="15108" width="12.5" style="4" customWidth="1"/>
    <col min="15109" max="15109" width="14" style="4" customWidth="1"/>
    <col min="15110" max="15359" width="7.5" style="4"/>
    <col min="15360" max="15360" width="29.33203125" style="4" customWidth="1"/>
    <col min="15361" max="15361" width="33.83203125" style="4" customWidth="1"/>
    <col min="15362" max="15362" width="14.1640625" style="4" customWidth="1"/>
    <col min="15363" max="15363" width="13" style="4" customWidth="1"/>
    <col min="15364" max="15364" width="12.5" style="4" customWidth="1"/>
    <col min="15365" max="15365" width="14" style="4" customWidth="1"/>
    <col min="15366" max="15615" width="7.5" style="4"/>
    <col min="15616" max="15616" width="29.33203125" style="4" customWidth="1"/>
    <col min="15617" max="15617" width="33.83203125" style="4" customWidth="1"/>
    <col min="15618" max="15618" width="14.1640625" style="4" customWidth="1"/>
    <col min="15619" max="15619" width="13" style="4" customWidth="1"/>
    <col min="15620" max="15620" width="12.5" style="4" customWidth="1"/>
    <col min="15621" max="15621" width="14" style="4" customWidth="1"/>
    <col min="15622" max="15871" width="7.5" style="4"/>
    <col min="15872" max="15872" width="29.33203125" style="4" customWidth="1"/>
    <col min="15873" max="15873" width="33.83203125" style="4" customWidth="1"/>
    <col min="15874" max="15874" width="14.1640625" style="4" customWidth="1"/>
    <col min="15875" max="15875" width="13" style="4" customWidth="1"/>
    <col min="15876" max="15876" width="12.5" style="4" customWidth="1"/>
    <col min="15877" max="15877" width="14" style="4" customWidth="1"/>
    <col min="15878" max="16127" width="7.5" style="4"/>
    <col min="16128" max="16128" width="29.33203125" style="4" customWidth="1"/>
    <col min="16129" max="16129" width="33.83203125" style="4" customWidth="1"/>
    <col min="16130" max="16130" width="14.1640625" style="4" customWidth="1"/>
    <col min="16131" max="16131" width="13" style="4" customWidth="1"/>
    <col min="16132" max="16132" width="12.5" style="4" customWidth="1"/>
    <col min="16133" max="16133" width="14" style="4" customWidth="1"/>
    <col min="16134" max="16384" width="7.5" style="4"/>
  </cols>
  <sheetData>
    <row r="1" spans="1:8" ht="24" x14ac:dyDescent="0.3">
      <c r="A1" s="1"/>
      <c r="B1" s="2"/>
      <c r="C1" s="2"/>
      <c r="D1" s="3"/>
      <c r="G1" s="5" t="s">
        <v>0</v>
      </c>
    </row>
    <row r="2" spans="1:8" ht="22.5" customHeight="1" x14ac:dyDescent="0.2">
      <c r="B2" s="2"/>
      <c r="C2" s="2"/>
      <c r="D2" s="6"/>
      <c r="G2" s="7" t="s">
        <v>1</v>
      </c>
    </row>
    <row r="3" spans="1:8" ht="16" x14ac:dyDescent="0.2">
      <c r="B3" s="2"/>
      <c r="C3" s="2"/>
      <c r="D3" s="6"/>
      <c r="G3" s="7" t="s">
        <v>2</v>
      </c>
    </row>
    <row r="4" spans="1:8" ht="6" customHeight="1" x14ac:dyDescent="0.2">
      <c r="A4" s="1"/>
      <c r="B4" s="2"/>
      <c r="C4" s="2"/>
      <c r="D4" s="6"/>
      <c r="E4" s="2"/>
    </row>
    <row r="5" spans="1:8" s="8" customFormat="1" ht="15" x14ac:dyDescent="0.2">
      <c r="E5" s="9" t="s">
        <v>3</v>
      </c>
      <c r="F5" s="9"/>
      <c r="G5" s="9"/>
    </row>
    <row r="6" spans="1:8" x14ac:dyDescent="0.2">
      <c r="A6" s="10" t="s">
        <v>4</v>
      </c>
      <c r="B6" s="11" t="s">
        <v>5</v>
      </c>
      <c r="C6" s="11" t="s">
        <v>6</v>
      </c>
      <c r="D6" s="12" t="s">
        <v>7</v>
      </c>
      <c r="E6" s="13" t="s">
        <v>8</v>
      </c>
      <c r="F6" s="13" t="s">
        <v>9</v>
      </c>
      <c r="G6" s="13" t="s">
        <v>10</v>
      </c>
    </row>
    <row r="7" spans="1:8" s="17" customFormat="1" ht="21" x14ac:dyDescent="0.25">
      <c r="A7" s="14" t="s">
        <v>11</v>
      </c>
      <c r="B7" s="15"/>
      <c r="C7" s="15"/>
      <c r="D7" s="15"/>
      <c r="E7" s="15"/>
      <c r="F7" s="16"/>
      <c r="G7" s="16"/>
    </row>
    <row r="8" spans="1:8" s="21" customFormat="1" ht="15" x14ac:dyDescent="0.2">
      <c r="A8" s="18" t="s">
        <v>12</v>
      </c>
      <c r="B8" s="19"/>
      <c r="C8" s="19"/>
      <c r="D8" s="20"/>
      <c r="E8" s="19"/>
    </row>
    <row r="9" spans="1:8" s="21" customFormat="1" ht="15" x14ac:dyDescent="0.2">
      <c r="A9" s="22" t="s">
        <v>13</v>
      </c>
      <c r="B9" s="23">
        <v>312</v>
      </c>
      <c r="C9" s="23">
        <v>519.99</v>
      </c>
      <c r="D9" s="24">
        <f t="shared" ref="D9:D19" si="0">(C9-B9)/C9</f>
        <v>0.39998846131656379</v>
      </c>
      <c r="E9" s="23">
        <f t="shared" ref="E9:E19" si="1">C9</f>
        <v>519.99</v>
      </c>
      <c r="F9" s="23">
        <f t="shared" ref="F9:F19" si="2">ROUNDUP(C9*0.8,0)-0.01</f>
        <v>415.99</v>
      </c>
      <c r="G9" s="23">
        <f t="shared" ref="G9:G32" si="3">ROUNDUP(C9*0.6,0)-0.01</f>
        <v>311.99</v>
      </c>
      <c r="H9" s="25"/>
    </row>
    <row r="10" spans="1:8" s="21" customFormat="1" ht="15" x14ac:dyDescent="0.2">
      <c r="A10" s="22" t="s">
        <v>14</v>
      </c>
      <c r="B10" s="23">
        <v>312</v>
      </c>
      <c r="C10" s="23">
        <v>519.99</v>
      </c>
      <c r="D10" s="24">
        <f t="shared" si="0"/>
        <v>0.39998846131656379</v>
      </c>
      <c r="E10" s="23">
        <f t="shared" si="1"/>
        <v>519.99</v>
      </c>
      <c r="F10" s="23">
        <f t="shared" si="2"/>
        <v>415.99</v>
      </c>
      <c r="G10" s="23">
        <f t="shared" si="3"/>
        <v>311.99</v>
      </c>
      <c r="H10" s="25"/>
    </row>
    <row r="11" spans="1:8" s="21" customFormat="1" ht="15" x14ac:dyDescent="0.2">
      <c r="A11" s="22" t="s">
        <v>15</v>
      </c>
      <c r="B11" s="23">
        <v>282</v>
      </c>
      <c r="C11" s="23">
        <v>469.99</v>
      </c>
      <c r="D11" s="24">
        <f t="shared" si="0"/>
        <v>0.39998723377093132</v>
      </c>
      <c r="E11" s="23">
        <f t="shared" si="1"/>
        <v>469.99</v>
      </c>
      <c r="F11" s="23">
        <f t="shared" si="2"/>
        <v>375.99</v>
      </c>
      <c r="G11" s="23">
        <f t="shared" si="3"/>
        <v>281.99</v>
      </c>
      <c r="H11" s="25"/>
    </row>
    <row r="12" spans="1:8" s="21" customFormat="1" ht="15" x14ac:dyDescent="0.2">
      <c r="A12" s="22" t="s">
        <v>16</v>
      </c>
      <c r="B12" s="23">
        <v>282</v>
      </c>
      <c r="C12" s="23">
        <v>469.99</v>
      </c>
      <c r="D12" s="24">
        <f t="shared" si="0"/>
        <v>0.39998723377093132</v>
      </c>
      <c r="E12" s="23">
        <f t="shared" si="1"/>
        <v>469.99</v>
      </c>
      <c r="F12" s="23">
        <f t="shared" si="2"/>
        <v>375.99</v>
      </c>
      <c r="G12" s="23">
        <f t="shared" si="3"/>
        <v>281.99</v>
      </c>
    </row>
    <row r="13" spans="1:8" s="21" customFormat="1" ht="15" x14ac:dyDescent="0.2">
      <c r="A13" s="22" t="s">
        <v>17</v>
      </c>
      <c r="B13" s="23">
        <v>246</v>
      </c>
      <c r="C13" s="23">
        <v>409.99</v>
      </c>
      <c r="D13" s="24">
        <f>(C13-B13)/C13</f>
        <v>0.39998536549671942</v>
      </c>
      <c r="E13" s="23">
        <f>C13</f>
        <v>409.99</v>
      </c>
      <c r="F13" s="23">
        <f>ROUNDUP(C13*0.8,0)-0.01</f>
        <v>327.99</v>
      </c>
      <c r="G13" s="23">
        <f>ROUNDUP(C13*0.6,0)-0.01</f>
        <v>245.99</v>
      </c>
      <c r="H13" s="25"/>
    </row>
    <row r="14" spans="1:8" s="21" customFormat="1" ht="15" x14ac:dyDescent="0.2">
      <c r="A14" s="26" t="s">
        <v>18</v>
      </c>
      <c r="B14" s="23">
        <v>246</v>
      </c>
      <c r="C14" s="23">
        <v>409.99</v>
      </c>
      <c r="D14" s="27">
        <f t="shared" si="0"/>
        <v>0.39998536549671942</v>
      </c>
      <c r="E14" s="23">
        <f t="shared" si="1"/>
        <v>409.99</v>
      </c>
      <c r="F14" s="23">
        <f t="shared" si="2"/>
        <v>327.99</v>
      </c>
      <c r="G14" s="23">
        <f t="shared" si="3"/>
        <v>245.99</v>
      </c>
    </row>
    <row r="15" spans="1:8" s="21" customFormat="1" ht="15" x14ac:dyDescent="0.2">
      <c r="A15" s="26" t="s">
        <v>19</v>
      </c>
      <c r="B15" s="23">
        <v>246</v>
      </c>
      <c r="C15" s="23">
        <v>409.99</v>
      </c>
      <c r="D15" s="27">
        <f t="shared" si="0"/>
        <v>0.39998536549671942</v>
      </c>
      <c r="E15" s="23">
        <f t="shared" si="1"/>
        <v>409.99</v>
      </c>
      <c r="F15" s="23">
        <f t="shared" si="2"/>
        <v>327.99</v>
      </c>
      <c r="G15" s="23">
        <f t="shared" si="3"/>
        <v>245.99</v>
      </c>
    </row>
    <row r="16" spans="1:8" s="21" customFormat="1" ht="15" x14ac:dyDescent="0.2">
      <c r="A16" s="26" t="s">
        <v>20</v>
      </c>
      <c r="B16" s="23">
        <v>246</v>
      </c>
      <c r="C16" s="23">
        <v>409.99</v>
      </c>
      <c r="D16" s="27">
        <f t="shared" si="0"/>
        <v>0.39998536549671942</v>
      </c>
      <c r="E16" s="23">
        <f t="shared" si="1"/>
        <v>409.99</v>
      </c>
      <c r="F16" s="23">
        <f t="shared" si="2"/>
        <v>327.99</v>
      </c>
      <c r="G16" s="23">
        <f t="shared" si="3"/>
        <v>245.99</v>
      </c>
    </row>
    <row r="17" spans="1:7" s="21" customFormat="1" ht="15" x14ac:dyDescent="0.2">
      <c r="A17" s="22" t="s">
        <v>21</v>
      </c>
      <c r="B17" s="23">
        <v>228</v>
      </c>
      <c r="C17" s="23">
        <v>379.99</v>
      </c>
      <c r="D17" s="24">
        <f t="shared" si="0"/>
        <v>0.39998421011079238</v>
      </c>
      <c r="E17" s="23">
        <f t="shared" si="1"/>
        <v>379.99</v>
      </c>
      <c r="F17" s="23">
        <f t="shared" si="2"/>
        <v>303.99</v>
      </c>
      <c r="G17" s="23">
        <f t="shared" si="3"/>
        <v>227.99</v>
      </c>
    </row>
    <row r="18" spans="1:7" s="21" customFormat="1" ht="15" x14ac:dyDescent="0.2">
      <c r="A18" s="22" t="s">
        <v>22</v>
      </c>
      <c r="B18" s="23">
        <v>210</v>
      </c>
      <c r="C18" s="23">
        <v>349.99</v>
      </c>
      <c r="D18" s="24">
        <f t="shared" si="0"/>
        <v>0.39998285665304723</v>
      </c>
      <c r="E18" s="23">
        <f t="shared" si="1"/>
        <v>349.99</v>
      </c>
      <c r="F18" s="23">
        <f t="shared" si="2"/>
        <v>279.99</v>
      </c>
      <c r="G18" s="23">
        <f t="shared" si="3"/>
        <v>209.99</v>
      </c>
    </row>
    <row r="19" spans="1:7" s="21" customFormat="1" ht="15" x14ac:dyDescent="0.2">
      <c r="A19" s="22" t="s">
        <v>23</v>
      </c>
      <c r="B19" s="23">
        <v>192</v>
      </c>
      <c r="C19" s="23">
        <v>319.99</v>
      </c>
      <c r="D19" s="24">
        <f t="shared" si="0"/>
        <v>0.39998124941404423</v>
      </c>
      <c r="E19" s="23">
        <f t="shared" si="1"/>
        <v>319.99</v>
      </c>
      <c r="F19" s="23">
        <f t="shared" si="2"/>
        <v>255.99</v>
      </c>
      <c r="G19" s="23">
        <f t="shared" si="3"/>
        <v>191.99</v>
      </c>
    </row>
    <row r="20" spans="1:7" s="21" customFormat="1" ht="15" x14ac:dyDescent="0.2">
      <c r="A20" s="28" t="s">
        <v>24</v>
      </c>
      <c r="B20" s="29"/>
      <c r="C20" s="29"/>
      <c r="D20" s="30"/>
      <c r="E20" s="29"/>
    </row>
    <row r="21" spans="1:7" s="21" customFormat="1" ht="15" x14ac:dyDescent="0.2">
      <c r="A21" s="22" t="s">
        <v>25</v>
      </c>
      <c r="B21" s="23">
        <v>246</v>
      </c>
      <c r="C21" s="23">
        <v>409.99</v>
      </c>
      <c r="D21" s="24">
        <f t="shared" ref="D21:D25" si="4">(C21-B21)/C21</f>
        <v>0.39998536549671942</v>
      </c>
      <c r="E21" s="23">
        <f t="shared" ref="E21:E25" si="5">C21</f>
        <v>409.99</v>
      </c>
      <c r="F21" s="23">
        <f t="shared" ref="F21:F25" si="6">ROUNDUP(C21*0.8,0)-0.01</f>
        <v>327.99</v>
      </c>
      <c r="G21" s="23">
        <f t="shared" ref="G21" si="7">ROUNDUP(C21*0.6,0)-0.01</f>
        <v>245.99</v>
      </c>
    </row>
    <row r="22" spans="1:7" s="21" customFormat="1" ht="15" x14ac:dyDescent="0.2">
      <c r="A22" s="22" t="s">
        <v>26</v>
      </c>
      <c r="B22" s="23">
        <v>246</v>
      </c>
      <c r="C22" s="23">
        <v>409.99</v>
      </c>
      <c r="D22" s="24">
        <f t="shared" si="4"/>
        <v>0.39998536549671942</v>
      </c>
      <c r="E22" s="23">
        <f t="shared" si="5"/>
        <v>409.99</v>
      </c>
      <c r="F22" s="23">
        <f t="shared" si="6"/>
        <v>327.99</v>
      </c>
      <c r="G22" s="23">
        <f t="shared" si="3"/>
        <v>245.99</v>
      </c>
    </row>
    <row r="23" spans="1:7" s="21" customFormat="1" ht="15" x14ac:dyDescent="0.2">
      <c r="A23" s="22" t="s">
        <v>27</v>
      </c>
      <c r="B23" s="23">
        <v>228</v>
      </c>
      <c r="C23" s="23">
        <v>379.99</v>
      </c>
      <c r="D23" s="24">
        <f t="shared" si="4"/>
        <v>0.39998421011079238</v>
      </c>
      <c r="E23" s="23">
        <f t="shared" si="5"/>
        <v>379.99</v>
      </c>
      <c r="F23" s="23">
        <f t="shared" si="6"/>
        <v>303.99</v>
      </c>
      <c r="G23" s="23">
        <f t="shared" si="3"/>
        <v>227.99</v>
      </c>
    </row>
    <row r="24" spans="1:7" s="21" customFormat="1" ht="15" x14ac:dyDescent="0.2">
      <c r="A24" s="22" t="s">
        <v>28</v>
      </c>
      <c r="B24" s="23">
        <v>210</v>
      </c>
      <c r="C24" s="23">
        <v>349.99</v>
      </c>
      <c r="D24" s="24">
        <f t="shared" si="4"/>
        <v>0.39998285665304723</v>
      </c>
      <c r="E24" s="23">
        <f t="shared" si="5"/>
        <v>349.99</v>
      </c>
      <c r="F24" s="23">
        <f t="shared" si="6"/>
        <v>279.99</v>
      </c>
      <c r="G24" s="23">
        <f t="shared" si="3"/>
        <v>209.99</v>
      </c>
    </row>
    <row r="25" spans="1:7" s="21" customFormat="1" ht="15" x14ac:dyDescent="0.2">
      <c r="A25" s="22" t="s">
        <v>29</v>
      </c>
      <c r="B25" s="23">
        <v>192</v>
      </c>
      <c r="C25" s="23">
        <v>319.99</v>
      </c>
      <c r="D25" s="24">
        <f t="shared" si="4"/>
        <v>0.39998124941404423</v>
      </c>
      <c r="E25" s="23">
        <f t="shared" si="5"/>
        <v>319.99</v>
      </c>
      <c r="F25" s="23">
        <f t="shared" si="6"/>
        <v>255.99</v>
      </c>
      <c r="G25" s="23">
        <f t="shared" si="3"/>
        <v>191.99</v>
      </c>
    </row>
    <row r="26" spans="1:7" s="21" customFormat="1" ht="15" x14ac:dyDescent="0.2">
      <c r="A26" s="31" t="s">
        <v>30</v>
      </c>
      <c r="B26" s="32"/>
      <c r="C26" s="32"/>
      <c r="D26" s="33"/>
      <c r="E26" s="32"/>
    </row>
    <row r="27" spans="1:7" s="21" customFormat="1" ht="15" x14ac:dyDescent="0.2">
      <c r="A27" s="22" t="s">
        <v>31</v>
      </c>
      <c r="B27" s="23">
        <v>144</v>
      </c>
      <c r="C27" s="23">
        <v>239.99</v>
      </c>
      <c r="D27" s="24">
        <f>(C27-B27)/C27</f>
        <v>0.39997499895828997</v>
      </c>
      <c r="E27" s="23">
        <f t="shared" ref="E27:E32" si="8">C27</f>
        <v>239.99</v>
      </c>
      <c r="F27" s="23">
        <f t="shared" ref="F27:F32" si="9">ROUNDUP(C27*0.8,0)-0.01</f>
        <v>191.99</v>
      </c>
      <c r="G27" s="23">
        <f t="shared" si="3"/>
        <v>143.99</v>
      </c>
    </row>
    <row r="28" spans="1:7" s="21" customFormat="1" ht="15" x14ac:dyDescent="0.2">
      <c r="A28" s="22" t="s">
        <v>32</v>
      </c>
      <c r="B28" s="23">
        <v>144</v>
      </c>
      <c r="C28" s="23">
        <v>239.99</v>
      </c>
      <c r="D28" s="24">
        <f>(C28-B28)/C28</f>
        <v>0.39997499895828997</v>
      </c>
      <c r="E28" s="23">
        <f t="shared" si="8"/>
        <v>239.99</v>
      </c>
      <c r="F28" s="23">
        <f t="shared" si="9"/>
        <v>191.99</v>
      </c>
      <c r="G28" s="23">
        <f t="shared" si="3"/>
        <v>143.99</v>
      </c>
    </row>
    <row r="29" spans="1:7" s="21" customFormat="1" ht="15" x14ac:dyDescent="0.2">
      <c r="A29" s="22" t="s">
        <v>33</v>
      </c>
      <c r="B29" s="23">
        <v>144</v>
      </c>
      <c r="C29" s="23">
        <v>239.99</v>
      </c>
      <c r="D29" s="24">
        <f>(C29-B29)/C29</f>
        <v>0.39997499895828997</v>
      </c>
      <c r="E29" s="23">
        <f t="shared" si="8"/>
        <v>239.99</v>
      </c>
      <c r="F29" s="23">
        <f t="shared" si="9"/>
        <v>191.99</v>
      </c>
      <c r="G29" s="23">
        <f t="shared" si="3"/>
        <v>143.99</v>
      </c>
    </row>
    <row r="30" spans="1:7" s="21" customFormat="1" ht="15" x14ac:dyDescent="0.2">
      <c r="A30" s="34" t="s">
        <v>34</v>
      </c>
      <c r="B30" s="23">
        <v>102</v>
      </c>
      <c r="C30" s="35">
        <v>169.99</v>
      </c>
      <c r="D30" s="36">
        <f t="shared" ref="D30:D31" si="10">(C30-B30)/C30</f>
        <v>0.39996470380610627</v>
      </c>
      <c r="E30" s="23">
        <f t="shared" si="8"/>
        <v>169.99</v>
      </c>
      <c r="F30" s="23">
        <f t="shared" si="9"/>
        <v>135.99</v>
      </c>
      <c r="G30" s="23">
        <f t="shared" si="3"/>
        <v>101.99</v>
      </c>
    </row>
    <row r="31" spans="1:7" s="21" customFormat="1" ht="15" x14ac:dyDescent="0.2">
      <c r="A31" s="34" t="s">
        <v>35</v>
      </c>
      <c r="B31" s="23">
        <v>114</v>
      </c>
      <c r="C31" s="35">
        <v>189.99</v>
      </c>
      <c r="D31" s="36">
        <f t="shared" si="10"/>
        <v>0.39996841939049427</v>
      </c>
      <c r="E31" s="23">
        <f t="shared" si="8"/>
        <v>189.99</v>
      </c>
      <c r="F31" s="23">
        <f t="shared" si="9"/>
        <v>151.99</v>
      </c>
      <c r="G31" s="23">
        <f t="shared" si="3"/>
        <v>113.99</v>
      </c>
    </row>
    <row r="32" spans="1:7" s="21" customFormat="1" ht="15" x14ac:dyDescent="0.2">
      <c r="A32" s="34" t="s">
        <v>36</v>
      </c>
      <c r="B32" s="23">
        <v>60</v>
      </c>
      <c r="C32" s="35">
        <v>99.99</v>
      </c>
      <c r="D32" s="36">
        <f>(C32-B32)/C32</f>
        <v>0.39993999399939989</v>
      </c>
      <c r="E32" s="23">
        <f t="shared" si="8"/>
        <v>99.99</v>
      </c>
      <c r="F32" s="23">
        <f t="shared" si="9"/>
        <v>79.989999999999995</v>
      </c>
      <c r="G32" s="23">
        <f t="shared" si="3"/>
        <v>59.99</v>
      </c>
    </row>
    <row r="33" spans="1:8" s="21" customFormat="1" ht="15" x14ac:dyDescent="0.2">
      <c r="B33" s="37"/>
      <c r="C33" s="37"/>
      <c r="D33" s="20"/>
      <c r="E33" s="37"/>
    </row>
    <row r="34" spans="1:8" s="21" customFormat="1" ht="21" x14ac:dyDescent="0.25">
      <c r="A34" s="14" t="s">
        <v>37</v>
      </c>
      <c r="B34" s="15"/>
      <c r="C34" s="15"/>
      <c r="D34" s="15"/>
      <c r="E34" s="15"/>
      <c r="F34" s="16"/>
      <c r="G34" s="16"/>
      <c r="H34" s="17"/>
    </row>
    <row r="35" spans="1:8" s="21" customFormat="1" ht="15" x14ac:dyDescent="0.2">
      <c r="A35" s="18" t="s">
        <v>12</v>
      </c>
      <c r="B35" s="38"/>
      <c r="C35" s="38"/>
      <c r="D35" s="39"/>
      <c r="E35" s="38"/>
    </row>
    <row r="36" spans="1:8" s="21" customFormat="1" ht="15" x14ac:dyDescent="0.2">
      <c r="A36" s="40" t="s">
        <v>38</v>
      </c>
      <c r="B36" s="23">
        <v>268</v>
      </c>
      <c r="C36" s="41">
        <v>449.99</v>
      </c>
      <c r="D36" s="42">
        <f t="shared" ref="D36:D40" si="11">(C36-B36)/C36</f>
        <v>0.40443120958243517</v>
      </c>
      <c r="E36" s="23">
        <f t="shared" ref="E36:E40" si="12">C36</f>
        <v>449.99</v>
      </c>
      <c r="F36" s="23">
        <f t="shared" ref="F36:F40" si="13">ROUNDUP(C36*0.8,0)-0.01</f>
        <v>359.99</v>
      </c>
      <c r="G36" s="23">
        <f t="shared" ref="G36:G40" si="14">ROUNDUP(C36*0.6,0)-0.01</f>
        <v>269.99</v>
      </c>
      <c r="H36" s="43"/>
    </row>
    <row r="37" spans="1:8" s="21" customFormat="1" ht="15" x14ac:dyDescent="0.2">
      <c r="A37" s="40" t="s">
        <v>39</v>
      </c>
      <c r="B37" s="23">
        <v>198</v>
      </c>
      <c r="C37" s="41">
        <v>329.99</v>
      </c>
      <c r="D37" s="42">
        <f t="shared" si="11"/>
        <v>0.39998181763083729</v>
      </c>
      <c r="E37" s="23">
        <f t="shared" si="12"/>
        <v>329.99</v>
      </c>
      <c r="F37" s="23">
        <f t="shared" si="13"/>
        <v>263.99</v>
      </c>
      <c r="G37" s="23">
        <f t="shared" si="14"/>
        <v>197.99</v>
      </c>
      <c r="H37" s="43"/>
    </row>
    <row r="38" spans="1:8" s="43" customFormat="1" ht="15" x14ac:dyDescent="0.2">
      <c r="A38" s="40" t="s">
        <v>40</v>
      </c>
      <c r="B38" s="23">
        <v>173</v>
      </c>
      <c r="C38" s="41">
        <v>289.99</v>
      </c>
      <c r="D38" s="42">
        <f t="shared" si="11"/>
        <v>0.40342770440360015</v>
      </c>
      <c r="E38" s="23">
        <f t="shared" si="12"/>
        <v>289.99</v>
      </c>
      <c r="F38" s="23">
        <f t="shared" si="13"/>
        <v>231.99</v>
      </c>
      <c r="G38" s="23">
        <f t="shared" si="14"/>
        <v>173.99</v>
      </c>
    </row>
    <row r="39" spans="1:8" s="43" customFormat="1" ht="15" x14ac:dyDescent="0.2">
      <c r="A39" s="40" t="s">
        <v>41</v>
      </c>
      <c r="B39" s="23">
        <v>132</v>
      </c>
      <c r="C39" s="41">
        <v>219.99</v>
      </c>
      <c r="D39" s="42">
        <f t="shared" si="11"/>
        <v>0.39997272603300155</v>
      </c>
      <c r="E39" s="23">
        <f t="shared" si="12"/>
        <v>219.99</v>
      </c>
      <c r="F39" s="23">
        <f t="shared" si="13"/>
        <v>175.99</v>
      </c>
      <c r="G39" s="23">
        <f t="shared" si="14"/>
        <v>131.99</v>
      </c>
    </row>
    <row r="40" spans="1:8" s="43" customFormat="1" ht="15" x14ac:dyDescent="0.2">
      <c r="A40" s="40" t="s">
        <v>42</v>
      </c>
      <c r="B40" s="23">
        <v>102</v>
      </c>
      <c r="C40" s="41">
        <v>169.99</v>
      </c>
      <c r="D40" s="42">
        <f t="shared" si="11"/>
        <v>0.39996470380610627</v>
      </c>
      <c r="E40" s="23">
        <f t="shared" si="12"/>
        <v>169.99</v>
      </c>
      <c r="F40" s="23">
        <f t="shared" si="13"/>
        <v>135.99</v>
      </c>
      <c r="G40" s="23">
        <f t="shared" si="14"/>
        <v>101.99</v>
      </c>
    </row>
    <row r="41" spans="1:8" s="43" customFormat="1" ht="15" x14ac:dyDescent="0.15">
      <c r="A41" s="44" t="s">
        <v>24</v>
      </c>
      <c r="B41" s="45"/>
      <c r="C41" s="45"/>
      <c r="D41" s="46"/>
      <c r="E41" s="45"/>
    </row>
    <row r="42" spans="1:8" s="43" customFormat="1" ht="15" x14ac:dyDescent="0.2">
      <c r="A42" s="40" t="s">
        <v>43</v>
      </c>
      <c r="B42" s="23">
        <v>167</v>
      </c>
      <c r="C42" s="41">
        <v>279.99</v>
      </c>
      <c r="D42" s="42">
        <f>(C42-B42)/C42</f>
        <v>0.40355012679024255</v>
      </c>
      <c r="E42" s="23">
        <f t="shared" ref="E42:E44" si="15">C42</f>
        <v>279.99</v>
      </c>
      <c r="F42" s="23">
        <f t="shared" ref="F42:F44" si="16">ROUNDUP(C42*0.8,0)-0.01</f>
        <v>223.99</v>
      </c>
      <c r="G42" s="23">
        <f t="shared" ref="G42:G44" si="17">ROUNDUP(C42*0.6,0)-0.01</f>
        <v>167.99</v>
      </c>
    </row>
    <row r="43" spans="1:8" s="43" customFormat="1" ht="15" x14ac:dyDescent="0.2">
      <c r="A43" s="40" t="s">
        <v>44</v>
      </c>
      <c r="B43" s="23">
        <v>132</v>
      </c>
      <c r="C43" s="41">
        <v>219.99</v>
      </c>
      <c r="D43" s="42">
        <f>(C43-B43)/C43</f>
        <v>0.39997272603300155</v>
      </c>
      <c r="E43" s="23">
        <f t="shared" si="15"/>
        <v>219.99</v>
      </c>
      <c r="F43" s="23">
        <f t="shared" si="16"/>
        <v>175.99</v>
      </c>
      <c r="G43" s="23">
        <f t="shared" si="17"/>
        <v>131.99</v>
      </c>
    </row>
    <row r="44" spans="1:8" s="43" customFormat="1" ht="15" x14ac:dyDescent="0.2">
      <c r="A44" s="40" t="s">
        <v>45</v>
      </c>
      <c r="B44" s="23">
        <v>102</v>
      </c>
      <c r="C44" s="41">
        <v>169.99</v>
      </c>
      <c r="D44" s="42">
        <f>(C44-B44)/C44</f>
        <v>0.39996470380610627</v>
      </c>
      <c r="E44" s="23">
        <f t="shared" si="15"/>
        <v>169.99</v>
      </c>
      <c r="F44" s="23">
        <f t="shared" si="16"/>
        <v>135.99</v>
      </c>
      <c r="G44" s="23">
        <f t="shared" si="17"/>
        <v>101.99</v>
      </c>
    </row>
    <row r="45" spans="1:8" s="43" customFormat="1" ht="15" x14ac:dyDescent="0.15">
      <c r="A45" s="44" t="s">
        <v>30</v>
      </c>
      <c r="B45" s="45"/>
      <c r="C45" s="45"/>
      <c r="D45" s="46"/>
      <c r="E45" s="45"/>
    </row>
    <row r="46" spans="1:8" s="43" customFormat="1" ht="15" x14ac:dyDescent="0.2">
      <c r="A46" s="40" t="s">
        <v>46</v>
      </c>
      <c r="B46" s="23">
        <v>90</v>
      </c>
      <c r="C46" s="41">
        <v>149.99</v>
      </c>
      <c r="D46" s="42">
        <f>(C46-B46)/C46</f>
        <v>0.39995999733315557</v>
      </c>
      <c r="E46" s="23">
        <f>C46</f>
        <v>149.99</v>
      </c>
      <c r="F46" s="23">
        <f t="shared" ref="F46:F47" si="18">ROUNDUP(C46*0.8,0)-0.01</f>
        <v>119.99</v>
      </c>
      <c r="G46" s="23">
        <f t="shared" ref="G46:G47" si="19">ROUNDUP(C46*0.6,0)-0.01</f>
        <v>89.99</v>
      </c>
    </row>
    <row r="47" spans="1:8" s="43" customFormat="1" ht="15" x14ac:dyDescent="0.2">
      <c r="A47" s="40" t="s">
        <v>47</v>
      </c>
      <c r="B47" s="23">
        <v>60</v>
      </c>
      <c r="C47" s="41">
        <v>99.99</v>
      </c>
      <c r="D47" s="42">
        <f>(C47-B47)/C47</f>
        <v>0.39993999399939989</v>
      </c>
      <c r="E47" s="23">
        <f>C47</f>
        <v>99.99</v>
      </c>
      <c r="F47" s="23">
        <f t="shared" si="18"/>
        <v>79.989999999999995</v>
      </c>
      <c r="G47" s="23">
        <f t="shared" si="19"/>
        <v>59.99</v>
      </c>
    </row>
    <row r="48" spans="1:8" s="43" customFormat="1" ht="16" x14ac:dyDescent="0.2">
      <c r="A48" s="1"/>
      <c r="B48" s="2"/>
      <c r="C48" s="2"/>
      <c r="D48" s="6"/>
      <c r="E48" s="2"/>
      <c r="F48" s="4"/>
      <c r="G48" s="4"/>
      <c r="H48" s="4"/>
    </row>
    <row r="49" spans="1:8" s="43" customFormat="1" ht="21" x14ac:dyDescent="0.25">
      <c r="A49" s="14" t="s">
        <v>48</v>
      </c>
      <c r="B49" s="14"/>
      <c r="C49" s="14"/>
      <c r="D49" s="14"/>
      <c r="E49" s="14"/>
      <c r="F49" s="47"/>
      <c r="G49" s="47"/>
      <c r="H49" s="48"/>
    </row>
    <row r="50" spans="1:8" s="43" customFormat="1" ht="15" x14ac:dyDescent="0.2">
      <c r="A50" s="49" t="s">
        <v>12</v>
      </c>
      <c r="B50" s="37"/>
      <c r="C50" s="37"/>
      <c r="D50" s="20"/>
      <c r="E50" s="37"/>
      <c r="F50" s="21"/>
      <c r="G50" s="21"/>
      <c r="H50" s="21"/>
    </row>
    <row r="51" spans="1:8" ht="12" customHeight="1" x14ac:dyDescent="0.2">
      <c r="A51" s="22" t="s">
        <v>49</v>
      </c>
      <c r="B51" s="23">
        <v>240</v>
      </c>
      <c r="C51" s="23">
        <v>399.99</v>
      </c>
      <c r="D51" s="24">
        <f t="shared" ref="D51:D56" si="20">(C51-B51)/C51</f>
        <v>0.39998499962499062</v>
      </c>
      <c r="E51" s="23">
        <f t="shared" ref="E51:E56" si="21">C51</f>
        <v>399.99</v>
      </c>
      <c r="F51" s="23">
        <f t="shared" ref="F51:F56" si="22">ROUNDUP(C51*0.8,0)-0.01</f>
        <v>319.99</v>
      </c>
      <c r="G51" s="23">
        <f t="shared" ref="G51:G56" si="23">ROUNDUP(C51*0.6,0)-0.01</f>
        <v>239.99</v>
      </c>
      <c r="H51" s="21"/>
    </row>
    <row r="52" spans="1:8" s="21" customFormat="1" ht="15" x14ac:dyDescent="0.2">
      <c r="A52" s="22" t="s">
        <v>50</v>
      </c>
      <c r="B52" s="23">
        <v>198</v>
      </c>
      <c r="C52" s="23">
        <v>329.99</v>
      </c>
      <c r="D52" s="24">
        <f t="shared" si="20"/>
        <v>0.39998181763083729</v>
      </c>
      <c r="E52" s="23">
        <f t="shared" si="21"/>
        <v>329.99</v>
      </c>
      <c r="F52" s="23">
        <f t="shared" si="22"/>
        <v>263.99</v>
      </c>
      <c r="G52" s="23">
        <f t="shared" si="23"/>
        <v>197.99</v>
      </c>
    </row>
    <row r="53" spans="1:8" s="21" customFormat="1" ht="15" x14ac:dyDescent="0.2">
      <c r="A53" s="22" t="s">
        <v>51</v>
      </c>
      <c r="B53" s="23">
        <v>186</v>
      </c>
      <c r="C53" s="23">
        <v>309.99</v>
      </c>
      <c r="D53" s="24">
        <f t="shared" si="20"/>
        <v>0.39998064453692056</v>
      </c>
      <c r="E53" s="23">
        <f t="shared" si="21"/>
        <v>309.99</v>
      </c>
      <c r="F53" s="23">
        <f t="shared" si="22"/>
        <v>247.99</v>
      </c>
      <c r="G53" s="23">
        <f t="shared" si="23"/>
        <v>185.99</v>
      </c>
    </row>
    <row r="54" spans="1:8" s="21" customFormat="1" ht="15" x14ac:dyDescent="0.2">
      <c r="A54" s="22" t="s">
        <v>52</v>
      </c>
      <c r="B54" s="23">
        <v>168</v>
      </c>
      <c r="C54" s="23">
        <v>279.99</v>
      </c>
      <c r="D54" s="24">
        <f t="shared" si="20"/>
        <v>0.399978570663238</v>
      </c>
      <c r="E54" s="23">
        <f t="shared" si="21"/>
        <v>279.99</v>
      </c>
      <c r="F54" s="23">
        <f t="shared" si="22"/>
        <v>223.99</v>
      </c>
      <c r="G54" s="23">
        <f t="shared" si="23"/>
        <v>167.99</v>
      </c>
    </row>
    <row r="55" spans="1:8" s="21" customFormat="1" ht="15" x14ac:dyDescent="0.2">
      <c r="A55" s="22" t="s">
        <v>53</v>
      </c>
      <c r="B55" s="23">
        <v>120</v>
      </c>
      <c r="C55" s="23">
        <v>199.99</v>
      </c>
      <c r="D55" s="24">
        <f t="shared" si="20"/>
        <v>0.39996999849992504</v>
      </c>
      <c r="E55" s="23">
        <f t="shared" si="21"/>
        <v>199.99</v>
      </c>
      <c r="F55" s="23">
        <f t="shared" si="22"/>
        <v>159.99</v>
      </c>
      <c r="G55" s="23">
        <f t="shared" si="23"/>
        <v>119.99</v>
      </c>
    </row>
    <row r="56" spans="1:8" s="21" customFormat="1" ht="15" x14ac:dyDescent="0.2">
      <c r="A56" s="22" t="s">
        <v>54</v>
      </c>
      <c r="B56" s="23">
        <v>96</v>
      </c>
      <c r="C56" s="23">
        <v>159.99</v>
      </c>
      <c r="D56" s="24">
        <f t="shared" si="20"/>
        <v>0.39996249765610353</v>
      </c>
      <c r="E56" s="23">
        <f t="shared" si="21"/>
        <v>159.99</v>
      </c>
      <c r="F56" s="23">
        <f t="shared" si="22"/>
        <v>127.99</v>
      </c>
      <c r="G56" s="23">
        <f t="shared" si="23"/>
        <v>95.99</v>
      </c>
    </row>
    <row r="57" spans="1:8" s="21" customFormat="1" ht="15" x14ac:dyDescent="0.2">
      <c r="A57" s="49" t="s">
        <v>24</v>
      </c>
      <c r="B57" s="37"/>
      <c r="C57" s="37"/>
      <c r="D57" s="20"/>
      <c r="E57" s="37"/>
    </row>
    <row r="58" spans="1:8" s="21" customFormat="1" ht="15" x14ac:dyDescent="0.2">
      <c r="A58" s="22" t="s">
        <v>55</v>
      </c>
      <c r="B58" s="23">
        <v>162</v>
      </c>
      <c r="C58" s="23">
        <v>269.99</v>
      </c>
      <c r="D58" s="24">
        <f t="shared" ref="D58:D61" si="24">(C58-B58)/C58</f>
        <v>0.39997777695470205</v>
      </c>
      <c r="E58" s="23">
        <f t="shared" ref="E58:E61" si="25">C58</f>
        <v>269.99</v>
      </c>
      <c r="F58" s="23">
        <f t="shared" ref="F58:F61" si="26">ROUNDUP(C58*0.8,0)-0.01</f>
        <v>215.99</v>
      </c>
      <c r="G58" s="23">
        <f t="shared" ref="G58:G61" si="27">ROUNDUP(C58*0.6,0)-0.01</f>
        <v>161.99</v>
      </c>
    </row>
    <row r="59" spans="1:8" s="21" customFormat="1" ht="15" x14ac:dyDescent="0.2">
      <c r="A59" s="22" t="s">
        <v>56</v>
      </c>
      <c r="B59" s="23">
        <v>138</v>
      </c>
      <c r="C59" s="23">
        <v>229.99</v>
      </c>
      <c r="D59" s="24">
        <f t="shared" si="24"/>
        <v>0.39997391190921344</v>
      </c>
      <c r="E59" s="23">
        <f t="shared" si="25"/>
        <v>229.99</v>
      </c>
      <c r="F59" s="23">
        <f t="shared" si="26"/>
        <v>183.99</v>
      </c>
      <c r="G59" s="23">
        <f t="shared" si="27"/>
        <v>137.99</v>
      </c>
    </row>
    <row r="60" spans="1:8" s="21" customFormat="1" ht="15" x14ac:dyDescent="0.2">
      <c r="A60" s="22" t="s">
        <v>57</v>
      </c>
      <c r="B60" s="23">
        <v>120</v>
      </c>
      <c r="C60" s="23">
        <v>199.99</v>
      </c>
      <c r="D60" s="24">
        <f t="shared" si="24"/>
        <v>0.39996999849992504</v>
      </c>
      <c r="E60" s="23">
        <f t="shared" si="25"/>
        <v>199.99</v>
      </c>
      <c r="F60" s="23">
        <f t="shared" si="26"/>
        <v>159.99</v>
      </c>
      <c r="G60" s="23">
        <f t="shared" si="27"/>
        <v>119.99</v>
      </c>
    </row>
    <row r="61" spans="1:8" s="21" customFormat="1" ht="15" x14ac:dyDescent="0.2">
      <c r="A61" s="22" t="s">
        <v>58</v>
      </c>
      <c r="B61" s="23">
        <v>96</v>
      </c>
      <c r="C61" s="23">
        <v>159.99</v>
      </c>
      <c r="D61" s="24">
        <f t="shared" si="24"/>
        <v>0.39996249765610353</v>
      </c>
      <c r="E61" s="23">
        <f t="shared" si="25"/>
        <v>159.99</v>
      </c>
      <c r="F61" s="23">
        <f t="shared" si="26"/>
        <v>127.99</v>
      </c>
      <c r="G61" s="23">
        <f t="shared" si="27"/>
        <v>95.99</v>
      </c>
    </row>
    <row r="62" spans="1:8" s="21" customFormat="1" ht="15" x14ac:dyDescent="0.2">
      <c r="A62" s="49" t="s">
        <v>30</v>
      </c>
      <c r="B62" s="37"/>
      <c r="C62" s="37"/>
      <c r="D62" s="20"/>
      <c r="E62" s="37"/>
    </row>
    <row r="63" spans="1:8" s="21" customFormat="1" ht="15" x14ac:dyDescent="0.2">
      <c r="A63" s="22" t="s">
        <v>59</v>
      </c>
      <c r="B63" s="23">
        <v>84</v>
      </c>
      <c r="C63" s="23">
        <v>139.99</v>
      </c>
      <c r="D63" s="24">
        <f>(C63-B63)/C63</f>
        <v>0.39995713979569975</v>
      </c>
      <c r="E63" s="23">
        <f t="shared" ref="E63:E64" si="28">C63</f>
        <v>139.99</v>
      </c>
      <c r="F63" s="23">
        <f t="shared" ref="F63:F64" si="29">ROUNDUP(C63*0.8,0)-0.01</f>
        <v>111.99</v>
      </c>
      <c r="G63" s="23">
        <f t="shared" ref="G63:G64" si="30">ROUNDUP(C63*0.6,0)-0.01</f>
        <v>83.99</v>
      </c>
    </row>
    <row r="64" spans="1:8" s="21" customFormat="1" ht="15" x14ac:dyDescent="0.2">
      <c r="A64" s="22" t="s">
        <v>60</v>
      </c>
      <c r="B64" s="23">
        <v>78</v>
      </c>
      <c r="C64" s="23">
        <v>129.99</v>
      </c>
      <c r="D64" s="24">
        <f>(C64-B64)/C64</f>
        <v>0.39995384260327721</v>
      </c>
      <c r="E64" s="23">
        <f t="shared" si="28"/>
        <v>129.99</v>
      </c>
      <c r="F64" s="23">
        <f t="shared" si="29"/>
        <v>103.99</v>
      </c>
      <c r="G64" s="23">
        <f t="shared" si="30"/>
        <v>77.989999999999995</v>
      </c>
    </row>
    <row r="65" spans="1:8" s="21" customFormat="1" ht="16" x14ac:dyDescent="0.2">
      <c r="A65" s="1"/>
      <c r="B65" s="2"/>
      <c r="C65" s="2"/>
      <c r="D65" s="6"/>
      <c r="E65" s="2"/>
      <c r="F65" s="4"/>
      <c r="G65" s="4"/>
    </row>
    <row r="66" spans="1:8" s="21" customFormat="1" ht="21" x14ac:dyDescent="0.25">
      <c r="A66" s="14" t="s">
        <v>61</v>
      </c>
      <c r="B66" s="14"/>
      <c r="C66" s="14"/>
      <c r="D66" s="14"/>
      <c r="E66" s="14"/>
      <c r="F66" s="50"/>
      <c r="G66" s="50"/>
      <c r="H66" s="4"/>
    </row>
    <row r="67" spans="1:8" s="21" customFormat="1" ht="21" x14ac:dyDescent="0.25">
      <c r="A67" s="51" t="s">
        <v>11</v>
      </c>
      <c r="B67" s="37"/>
      <c r="C67" s="37"/>
      <c r="D67" s="20"/>
      <c r="E67" s="37"/>
      <c r="H67" s="52"/>
    </row>
    <row r="68" spans="1:8" s="21" customFormat="1" ht="15" x14ac:dyDescent="0.2">
      <c r="A68" s="22" t="s">
        <v>62</v>
      </c>
      <c r="B68" s="53">
        <v>155</v>
      </c>
      <c r="C68" s="54"/>
      <c r="D68" s="55"/>
      <c r="E68" s="55"/>
      <c r="F68" s="56"/>
      <c r="G68" s="57"/>
    </row>
    <row r="69" spans="1:8" ht="4.5" customHeight="1" x14ac:dyDescent="0.2">
      <c r="A69" s="22" t="s">
        <v>63</v>
      </c>
      <c r="B69" s="53">
        <v>122</v>
      </c>
      <c r="C69" s="58"/>
      <c r="D69" s="59"/>
      <c r="E69" s="59"/>
      <c r="F69" s="60"/>
      <c r="G69" s="61"/>
      <c r="H69" s="21"/>
    </row>
    <row r="70" spans="1:8" s="52" customFormat="1" ht="21" x14ac:dyDescent="0.25">
      <c r="A70" s="51" t="s">
        <v>37</v>
      </c>
      <c r="B70" s="37"/>
      <c r="C70" s="37"/>
      <c r="D70" s="20"/>
      <c r="E70" s="37"/>
      <c r="F70" s="21"/>
      <c r="G70" s="21"/>
      <c r="H70" s="21"/>
    </row>
    <row r="71" spans="1:8" s="21" customFormat="1" ht="15" x14ac:dyDescent="0.2">
      <c r="A71" s="22" t="s">
        <v>64</v>
      </c>
      <c r="B71" s="53">
        <v>125</v>
      </c>
      <c r="C71" s="54"/>
      <c r="D71" s="55"/>
      <c r="E71" s="55"/>
      <c r="F71" s="56"/>
      <c r="G71" s="62"/>
    </row>
    <row r="72" spans="1:8" s="21" customFormat="1" ht="15" x14ac:dyDescent="0.2">
      <c r="A72" s="22" t="s">
        <v>65</v>
      </c>
      <c r="B72" s="53">
        <v>100</v>
      </c>
      <c r="C72" s="63"/>
      <c r="D72" s="64"/>
      <c r="E72" s="64"/>
      <c r="F72" s="65"/>
      <c r="G72" s="66"/>
    </row>
    <row r="73" spans="1:8" s="21" customFormat="1" ht="15" x14ac:dyDescent="0.2">
      <c r="A73" s="22" t="s">
        <v>66</v>
      </c>
      <c r="B73" s="53">
        <v>90</v>
      </c>
      <c r="C73" s="67"/>
      <c r="D73" s="68"/>
      <c r="E73" s="68"/>
      <c r="F73" s="60"/>
      <c r="G73" s="69"/>
    </row>
    <row r="74" spans="1:8" s="21" customFormat="1" ht="15" x14ac:dyDescent="0.2">
      <c r="A74" s="51" t="s">
        <v>48</v>
      </c>
      <c r="B74" s="37"/>
      <c r="C74" s="37"/>
      <c r="D74" s="20"/>
      <c r="E74" s="37"/>
    </row>
    <row r="75" spans="1:8" s="21" customFormat="1" ht="15" x14ac:dyDescent="0.2">
      <c r="A75" s="22" t="s">
        <v>67</v>
      </c>
      <c r="B75" s="53">
        <v>96</v>
      </c>
      <c r="C75" s="70"/>
      <c r="D75" s="71"/>
      <c r="E75" s="71"/>
      <c r="F75" s="65"/>
      <c r="G75" s="72"/>
    </row>
    <row r="76" spans="1:8" s="21" customFormat="1" ht="15" x14ac:dyDescent="0.2">
      <c r="A76" s="22" t="s">
        <v>68</v>
      </c>
      <c r="B76" s="53">
        <v>96</v>
      </c>
      <c r="C76" s="73"/>
      <c r="D76" s="74"/>
      <c r="E76" s="74"/>
      <c r="F76" s="60"/>
      <c r="G76" s="61"/>
    </row>
    <row r="77" spans="1:8" s="21" customFormat="1" ht="16" x14ac:dyDescent="0.2">
      <c r="A77" s="1"/>
      <c r="B77" s="2"/>
      <c r="C77" s="2"/>
      <c r="D77" s="6"/>
      <c r="E77" s="2"/>
      <c r="F77" s="4"/>
      <c r="G77" s="4"/>
    </row>
    <row r="78" spans="1:8" s="21" customFormat="1" ht="21" x14ac:dyDescent="0.25">
      <c r="A78" s="14" t="s">
        <v>69</v>
      </c>
      <c r="B78" s="14"/>
      <c r="C78" s="14"/>
      <c r="D78" s="14"/>
      <c r="E78" s="14"/>
      <c r="F78" s="50"/>
      <c r="G78" s="50"/>
      <c r="H78" s="4"/>
    </row>
    <row r="79" spans="1:8" s="21" customFormat="1" ht="21" x14ac:dyDescent="0.25">
      <c r="A79" s="75" t="s">
        <v>70</v>
      </c>
      <c r="B79" s="23">
        <f>ROUND(C79*0.5,1)</f>
        <v>9</v>
      </c>
      <c r="C79" s="23">
        <v>17.989999999999998</v>
      </c>
      <c r="D79" s="24">
        <f>(C79-B79)/C79</f>
        <v>0.49972206781545297</v>
      </c>
      <c r="E79" s="23">
        <f>C79</f>
        <v>17.989999999999998</v>
      </c>
      <c r="F79" s="23">
        <f t="shared" ref="F79:F80" si="31">ROUNDUP(C79*0.8,0)-0.01</f>
        <v>14.99</v>
      </c>
      <c r="G79" s="23">
        <f t="shared" ref="G79:G80" si="32">ROUNDUP(C79*0.6,0)-0.01</f>
        <v>10.99</v>
      </c>
      <c r="H79" s="52"/>
    </row>
    <row r="80" spans="1:8" s="21" customFormat="1" ht="15" x14ac:dyDescent="0.2">
      <c r="A80" s="75" t="s">
        <v>71</v>
      </c>
      <c r="B80" s="23">
        <v>12.494999999999999</v>
      </c>
      <c r="C80" s="23">
        <v>24.99</v>
      </c>
      <c r="D80" s="24">
        <f>(C80-B80)/C80</f>
        <v>0.5</v>
      </c>
      <c r="E80" s="23">
        <f>C80</f>
        <v>24.99</v>
      </c>
      <c r="F80" s="23">
        <f t="shared" si="31"/>
        <v>19.989999999999998</v>
      </c>
      <c r="G80" s="23">
        <f t="shared" si="32"/>
        <v>14.99</v>
      </c>
    </row>
    <row r="81" spans="1:1" s="52" customFormat="1" ht="21" x14ac:dyDescent="0.25">
      <c r="A81" s="21"/>
    </row>
    <row r="82" spans="1:1" s="21" customFormat="1" ht="15" x14ac:dyDescent="0.2"/>
    <row r="83" spans="1:1" s="21" customFormat="1" ht="15" x14ac:dyDescent="0.2"/>
    <row r="84" spans="1:1" s="21" customFormat="1" ht="15" x14ac:dyDescent="0.2"/>
    <row r="85" spans="1:1" s="21" customFormat="1" ht="15" x14ac:dyDescent="0.2"/>
    <row r="86" spans="1:1" s="21" customFormat="1" ht="15" x14ac:dyDescent="0.2"/>
    <row r="87" spans="1:1" s="21" customFormat="1" ht="15" x14ac:dyDescent="0.2"/>
    <row r="88" spans="1:1" s="21" customFormat="1" ht="15" x14ac:dyDescent="0.2"/>
    <row r="89" spans="1:1" s="21" customFormat="1" ht="15" x14ac:dyDescent="0.2"/>
    <row r="90" spans="1:1" s="21" customFormat="1" ht="15" x14ac:dyDescent="0.2"/>
    <row r="91" spans="1:1" s="21" customFormat="1" ht="15" x14ac:dyDescent="0.2"/>
    <row r="92" spans="1:1" s="21" customFormat="1" ht="15" x14ac:dyDescent="0.2"/>
    <row r="93" spans="1:1" s="21" customFormat="1" ht="15" x14ac:dyDescent="0.2"/>
    <row r="94" spans="1:1" s="21" customFormat="1" ht="15" x14ac:dyDescent="0.2"/>
    <row r="95" spans="1:1" s="21" customFormat="1" ht="15" x14ac:dyDescent="0.2"/>
    <row r="96" spans="1:1" s="21" customFormat="1" ht="15" x14ac:dyDescent="0.2"/>
    <row r="97" spans="1:7" s="21" customFormat="1" ht="15" x14ac:dyDescent="0.2"/>
    <row r="98" spans="1:7" s="21" customFormat="1" ht="15" x14ac:dyDescent="0.2"/>
    <row r="99" spans="1:7" s="21" customFormat="1" ht="15" x14ac:dyDescent="0.2"/>
    <row r="100" spans="1:7" s="21" customFormat="1" ht="15" x14ac:dyDescent="0.2"/>
    <row r="101" spans="1:7" s="21" customFormat="1" ht="15" x14ac:dyDescent="0.2"/>
    <row r="102" spans="1:7" s="21" customFormat="1" ht="15" x14ac:dyDescent="0.2"/>
    <row r="103" spans="1:7" s="21" customFormat="1" ht="6" customHeight="1" x14ac:dyDescent="0.2"/>
    <row r="104" spans="1:7" s="21" customFormat="1" ht="15" x14ac:dyDescent="0.2"/>
    <row r="105" spans="1:7" s="21" customFormat="1" ht="15" x14ac:dyDescent="0.2"/>
    <row r="106" spans="1:7" s="21" customFormat="1" ht="6" customHeight="1" x14ac:dyDescent="0.2"/>
    <row r="107" spans="1:7" s="21" customFormat="1" ht="15" x14ac:dyDescent="0.2">
      <c r="A107" s="4"/>
      <c r="B107" s="4"/>
      <c r="C107" s="4"/>
      <c r="D107" s="4"/>
      <c r="E107" s="4"/>
      <c r="F107" s="4"/>
      <c r="G107" s="4"/>
    </row>
    <row r="108" spans="1:7" s="21" customFormat="1" ht="15" x14ac:dyDescent="0.2">
      <c r="A108" s="4"/>
      <c r="B108" s="4"/>
      <c r="C108" s="4"/>
      <c r="D108" s="4"/>
      <c r="E108" s="4"/>
      <c r="F108" s="4"/>
      <c r="G108" s="4"/>
    </row>
    <row r="109" spans="1:7" s="21" customFormat="1" ht="15" x14ac:dyDescent="0.2">
      <c r="A109" s="4"/>
      <c r="B109" s="4"/>
      <c r="C109" s="4"/>
      <c r="D109" s="4"/>
      <c r="E109" s="4"/>
      <c r="F109" s="4"/>
      <c r="G109" s="4"/>
    </row>
    <row r="110" spans="1:7" s="21" customFormat="1" ht="15" x14ac:dyDescent="0.2">
      <c r="A110" s="4"/>
      <c r="B110" s="4"/>
      <c r="C110" s="4"/>
      <c r="D110" s="4"/>
      <c r="E110" s="4"/>
      <c r="F110" s="4"/>
      <c r="G110" s="4"/>
    </row>
    <row r="111" spans="1:7" s="21" customFormat="1" ht="6" customHeight="1" x14ac:dyDescent="0.2">
      <c r="A111" s="4"/>
      <c r="B111" s="4"/>
      <c r="C111" s="4"/>
      <c r="D111" s="4"/>
      <c r="E111" s="4"/>
      <c r="F111" s="4"/>
      <c r="G111" s="4"/>
    </row>
    <row r="112" spans="1:7" s="21" customFormat="1" ht="15" x14ac:dyDescent="0.2">
      <c r="A112" s="4"/>
      <c r="B112" s="4"/>
      <c r="C112" s="4"/>
      <c r="D112" s="4"/>
      <c r="E112" s="4"/>
      <c r="F112" s="4"/>
      <c r="G112" s="4"/>
    </row>
    <row r="113" spans="1:7" s="21" customFormat="1" ht="15" x14ac:dyDescent="0.2">
      <c r="A113" s="4"/>
      <c r="B113" s="4"/>
      <c r="C113" s="4"/>
      <c r="D113" s="4"/>
      <c r="E113" s="4"/>
      <c r="F113" s="4"/>
      <c r="G113" s="4"/>
    </row>
    <row r="114" spans="1:7" s="21" customFormat="1" ht="15" x14ac:dyDescent="0.2">
      <c r="A114" s="4"/>
      <c r="B114" s="4"/>
      <c r="C114" s="4"/>
      <c r="D114" s="4"/>
      <c r="E114" s="4"/>
      <c r="F114" s="4"/>
      <c r="G114" s="4"/>
    </row>
    <row r="115" spans="1:7" s="21" customFormat="1" ht="6" customHeight="1" x14ac:dyDescent="0.2">
      <c r="A115" s="4"/>
      <c r="B115" s="4"/>
      <c r="C115" s="4"/>
      <c r="D115" s="4"/>
      <c r="E115" s="4"/>
      <c r="F115" s="4"/>
      <c r="G115" s="4"/>
    </row>
    <row r="116" spans="1:7" s="21" customFormat="1" ht="15" x14ac:dyDescent="0.2">
      <c r="A116" s="4"/>
      <c r="B116" s="4"/>
      <c r="C116" s="4"/>
      <c r="D116" s="4"/>
      <c r="E116" s="4"/>
      <c r="F116" s="4"/>
      <c r="G116" s="4"/>
    </row>
    <row r="117" spans="1:7" s="21" customFormat="1" ht="15" x14ac:dyDescent="0.2">
      <c r="A117" s="4"/>
      <c r="B117" s="4"/>
      <c r="C117" s="4"/>
      <c r="D117" s="4"/>
      <c r="E117" s="4"/>
      <c r="F117" s="4"/>
      <c r="G117" s="4"/>
    </row>
    <row r="118" spans="1:7" s="21" customFormat="1" ht="15" x14ac:dyDescent="0.2">
      <c r="A118" s="4"/>
      <c r="B118" s="4"/>
      <c r="C118" s="4"/>
      <c r="D118" s="4"/>
      <c r="E118" s="4"/>
      <c r="F118" s="4"/>
      <c r="G118" s="4"/>
    </row>
    <row r="119" spans="1:7" s="21" customFormat="1" ht="15" x14ac:dyDescent="0.2">
      <c r="A119" s="4"/>
      <c r="B119" s="4"/>
      <c r="C119" s="4"/>
      <c r="D119" s="4"/>
      <c r="E119" s="4"/>
      <c r="F119" s="4"/>
      <c r="G119" s="4"/>
    </row>
    <row r="120" spans="1:7" s="21" customFormat="1" ht="6" customHeight="1" x14ac:dyDescent="0.2">
      <c r="A120" s="4"/>
      <c r="B120" s="4"/>
      <c r="C120" s="4"/>
      <c r="D120" s="4"/>
      <c r="E120" s="4"/>
      <c r="F120" s="4"/>
      <c r="G120" s="4"/>
    </row>
    <row r="121" spans="1:7" s="21" customFormat="1" ht="15" x14ac:dyDescent="0.2">
      <c r="A121" s="4"/>
      <c r="B121" s="4"/>
      <c r="C121" s="4"/>
      <c r="D121" s="4"/>
      <c r="E121" s="4"/>
      <c r="F121" s="4"/>
      <c r="G121" s="4"/>
    </row>
    <row r="122" spans="1:7" s="21" customFormat="1" ht="15" x14ac:dyDescent="0.2">
      <c r="A122" s="4"/>
      <c r="B122" s="4"/>
      <c r="C122" s="4"/>
      <c r="D122" s="4"/>
      <c r="E122" s="4"/>
      <c r="F122" s="4"/>
      <c r="G122" s="4"/>
    </row>
    <row r="123" spans="1:7" s="21" customFormat="1" ht="15" x14ac:dyDescent="0.2">
      <c r="A123" s="4"/>
      <c r="B123" s="4"/>
      <c r="C123" s="4"/>
      <c r="D123" s="4"/>
      <c r="E123" s="4"/>
      <c r="F123" s="4"/>
      <c r="G123" s="4"/>
    </row>
    <row r="124" spans="1:7" s="21" customFormat="1" ht="15" x14ac:dyDescent="0.2">
      <c r="A124" s="4"/>
      <c r="B124" s="4"/>
      <c r="C124" s="4"/>
      <c r="D124" s="4"/>
      <c r="E124" s="4"/>
      <c r="F124" s="4"/>
      <c r="G124" s="4"/>
    </row>
    <row r="125" spans="1:7" s="21" customFormat="1" ht="6" customHeight="1" x14ac:dyDescent="0.2">
      <c r="A125" s="4"/>
      <c r="B125" s="4"/>
      <c r="C125" s="4"/>
      <c r="D125" s="4"/>
      <c r="E125" s="4"/>
      <c r="F125" s="4"/>
      <c r="G125" s="4"/>
    </row>
    <row r="126" spans="1:7" s="21" customFormat="1" ht="15" x14ac:dyDescent="0.2">
      <c r="A126" s="4"/>
      <c r="B126" s="4"/>
      <c r="C126" s="4"/>
      <c r="D126" s="4"/>
      <c r="E126" s="4"/>
      <c r="F126" s="4"/>
      <c r="G126" s="4"/>
    </row>
    <row r="127" spans="1:7" s="21" customFormat="1" ht="15" x14ac:dyDescent="0.2">
      <c r="A127" s="4"/>
      <c r="B127" s="4"/>
      <c r="C127" s="4"/>
      <c r="D127" s="4"/>
      <c r="E127" s="4"/>
      <c r="F127" s="4"/>
      <c r="G127" s="4"/>
    </row>
    <row r="128" spans="1:7" s="21" customFormat="1" ht="15" x14ac:dyDescent="0.2">
      <c r="A128" s="4"/>
      <c r="B128" s="4"/>
      <c r="C128" s="4"/>
      <c r="D128" s="4"/>
      <c r="E128" s="4"/>
      <c r="F128" s="4"/>
      <c r="G128" s="4"/>
    </row>
    <row r="129" spans="1:7" s="21" customFormat="1" ht="15" x14ac:dyDescent="0.2">
      <c r="A129" s="4"/>
      <c r="B129" s="4"/>
      <c r="C129" s="4"/>
      <c r="D129" s="4"/>
      <c r="E129" s="4"/>
      <c r="F129" s="4"/>
      <c r="G129" s="4"/>
    </row>
    <row r="130" spans="1:7" s="21" customFormat="1" ht="15" x14ac:dyDescent="0.2">
      <c r="A130" s="4"/>
      <c r="B130" s="4"/>
      <c r="C130" s="4"/>
      <c r="D130" s="4"/>
      <c r="E130" s="4"/>
      <c r="F130" s="4"/>
      <c r="G130" s="4"/>
    </row>
    <row r="131" spans="1:7" s="21" customFormat="1" ht="15" x14ac:dyDescent="0.2">
      <c r="A131" s="4"/>
      <c r="B131" s="4"/>
      <c r="C131" s="4"/>
      <c r="D131" s="4"/>
      <c r="E131" s="4"/>
      <c r="F131" s="4"/>
      <c r="G131" s="4"/>
    </row>
    <row r="132" spans="1:7" s="21" customFormat="1" ht="15" x14ac:dyDescent="0.2">
      <c r="A132" s="4"/>
      <c r="B132" s="4"/>
      <c r="C132" s="4"/>
      <c r="D132" s="4"/>
      <c r="E132" s="4"/>
      <c r="F132" s="4"/>
      <c r="G132" s="4"/>
    </row>
    <row r="133" spans="1:7" s="21" customFormat="1" ht="15" x14ac:dyDescent="0.2">
      <c r="A133" s="4"/>
      <c r="B133" s="4"/>
      <c r="C133" s="4"/>
      <c r="D133" s="4"/>
      <c r="E133" s="4"/>
      <c r="F133" s="4"/>
      <c r="G133" s="4"/>
    </row>
    <row r="134" spans="1:7" s="21" customFormat="1" ht="15" x14ac:dyDescent="0.2">
      <c r="A134" s="4"/>
      <c r="B134" s="4"/>
      <c r="C134" s="4"/>
      <c r="D134" s="4"/>
      <c r="E134" s="4"/>
      <c r="F134" s="4"/>
      <c r="G134" s="4"/>
    </row>
    <row r="135" spans="1:7" s="21" customFormat="1" ht="15" x14ac:dyDescent="0.2">
      <c r="A135" s="4"/>
      <c r="B135" s="4"/>
      <c r="C135" s="4"/>
      <c r="D135" s="4"/>
      <c r="E135" s="4"/>
      <c r="F135" s="4"/>
      <c r="G135" s="4"/>
    </row>
    <row r="136" spans="1:7" s="21" customFormat="1" ht="15" x14ac:dyDescent="0.2">
      <c r="A136" s="4"/>
      <c r="B136" s="4"/>
      <c r="C136" s="4"/>
      <c r="D136" s="4"/>
      <c r="E136" s="4"/>
      <c r="F136" s="4"/>
      <c r="G136" s="4"/>
    </row>
    <row r="137" spans="1:7" s="21" customFormat="1" ht="15" x14ac:dyDescent="0.2">
      <c r="A137" s="4"/>
      <c r="B137" s="4"/>
      <c r="C137" s="4"/>
      <c r="D137" s="4"/>
      <c r="E137" s="4"/>
      <c r="F137" s="4"/>
      <c r="G137" s="4"/>
    </row>
    <row r="138" spans="1:7" s="21" customFormat="1" ht="15" x14ac:dyDescent="0.2">
      <c r="A138" s="4"/>
      <c r="B138" s="4"/>
      <c r="C138" s="4"/>
      <c r="D138" s="4"/>
      <c r="E138" s="4"/>
      <c r="F138" s="4"/>
      <c r="G138" s="4"/>
    </row>
    <row r="139" spans="1:7" s="21" customFormat="1" ht="15" x14ac:dyDescent="0.2">
      <c r="A139" s="4"/>
      <c r="B139" s="4"/>
      <c r="C139" s="4"/>
      <c r="D139" s="4"/>
      <c r="E139" s="4"/>
      <c r="F139" s="4"/>
      <c r="G139" s="4"/>
    </row>
    <row r="140" spans="1:7" s="21" customFormat="1" ht="15" x14ac:dyDescent="0.2">
      <c r="A140" s="4"/>
      <c r="B140" s="4"/>
      <c r="C140" s="4"/>
      <c r="D140" s="4"/>
      <c r="E140" s="4"/>
      <c r="F140" s="4"/>
      <c r="G140" s="4"/>
    </row>
    <row r="141" spans="1:7" s="21" customFormat="1" ht="15" x14ac:dyDescent="0.2">
      <c r="A141" s="4"/>
      <c r="B141" s="4"/>
      <c r="C141" s="4"/>
      <c r="D141" s="4"/>
      <c r="E141" s="4"/>
      <c r="F141" s="4"/>
      <c r="G141" s="4"/>
    </row>
    <row r="142" spans="1:7" s="21" customFormat="1" ht="15" x14ac:dyDescent="0.2">
      <c r="A142" s="4"/>
      <c r="B142" s="4"/>
      <c r="C142" s="4"/>
      <c r="D142" s="4"/>
      <c r="E142" s="4"/>
      <c r="F142" s="4"/>
      <c r="G142" s="4"/>
    </row>
    <row r="143" spans="1:7" s="21" customFormat="1" ht="15" x14ac:dyDescent="0.2">
      <c r="A143" s="4"/>
      <c r="B143" s="4"/>
      <c r="C143" s="4"/>
      <c r="D143" s="4"/>
      <c r="E143" s="4"/>
      <c r="F143" s="4"/>
      <c r="G143" s="4"/>
    </row>
    <row r="144" spans="1:7" s="21" customFormat="1" ht="15" x14ac:dyDescent="0.2">
      <c r="A144" s="4"/>
      <c r="B144" s="4"/>
      <c r="C144" s="4"/>
      <c r="D144" s="4"/>
      <c r="E144" s="4"/>
      <c r="F144" s="4"/>
      <c r="G144" s="4"/>
    </row>
    <row r="145" spans="1:8" s="21" customFormat="1" ht="15" x14ac:dyDescent="0.2">
      <c r="A145" s="4"/>
      <c r="B145" s="4"/>
      <c r="C145" s="4"/>
      <c r="D145" s="4"/>
      <c r="E145" s="4"/>
      <c r="F145" s="4"/>
      <c r="G145" s="4"/>
    </row>
    <row r="146" spans="1:8" s="21" customFormat="1" ht="15" x14ac:dyDescent="0.2">
      <c r="A146" s="4"/>
      <c r="B146" s="4"/>
      <c r="C146" s="4"/>
      <c r="D146" s="4"/>
      <c r="E146" s="4"/>
      <c r="F146" s="4"/>
      <c r="G146" s="4"/>
    </row>
    <row r="147" spans="1:8" s="21" customFormat="1" ht="15" x14ac:dyDescent="0.2">
      <c r="A147" s="4"/>
      <c r="B147" s="4"/>
      <c r="C147" s="4"/>
      <c r="D147" s="4"/>
      <c r="E147" s="4"/>
      <c r="F147" s="4"/>
      <c r="G147" s="4"/>
    </row>
    <row r="148" spans="1:8" s="21" customFormat="1" ht="15" x14ac:dyDescent="0.2">
      <c r="A148" s="4"/>
      <c r="B148" s="4"/>
      <c r="C148" s="4"/>
      <c r="D148" s="4"/>
      <c r="E148" s="4"/>
      <c r="F148" s="4"/>
      <c r="G148" s="4"/>
    </row>
    <row r="149" spans="1:8" s="21" customFormat="1" ht="15" x14ac:dyDescent="0.2">
      <c r="A149" s="4"/>
      <c r="B149" s="4"/>
      <c r="C149" s="4"/>
      <c r="D149" s="4"/>
      <c r="E149" s="4"/>
      <c r="F149" s="4"/>
      <c r="G149" s="4"/>
    </row>
    <row r="150" spans="1:8" s="21" customFormat="1" ht="15" x14ac:dyDescent="0.2">
      <c r="A150" s="4"/>
      <c r="B150" s="4"/>
      <c r="C150" s="4"/>
      <c r="D150" s="4"/>
      <c r="E150" s="4"/>
      <c r="F150" s="4"/>
      <c r="G150" s="4"/>
    </row>
    <row r="151" spans="1:8" s="21" customFormat="1" ht="15" x14ac:dyDescent="0.2">
      <c r="A151" s="4"/>
      <c r="B151" s="4"/>
      <c r="C151" s="4"/>
      <c r="D151" s="4"/>
      <c r="E151" s="4"/>
      <c r="F151" s="4"/>
      <c r="G151" s="4"/>
      <c r="H151" s="4"/>
    </row>
    <row r="152" spans="1:8" s="21" customFormat="1" ht="15" x14ac:dyDescent="0.2">
      <c r="A152" s="4"/>
      <c r="B152" s="4"/>
      <c r="C152" s="4"/>
      <c r="D152" s="4"/>
      <c r="E152" s="4"/>
      <c r="F152" s="4"/>
      <c r="G152" s="4"/>
      <c r="H152" s="4"/>
    </row>
    <row r="153" spans="1:8" s="21" customFormat="1" ht="15" x14ac:dyDescent="0.2">
      <c r="A153" s="4"/>
      <c r="B153" s="4"/>
      <c r="C153" s="4"/>
      <c r="D153" s="4"/>
      <c r="E153" s="4"/>
      <c r="F153" s="4"/>
      <c r="G153" s="4"/>
      <c r="H153" s="4"/>
    </row>
  </sheetData>
  <phoneticPr fontId="3" type="noConversion"/>
  <pageMargins left="0.5" right="0.5" top="0.5" bottom="0.5" header="0.5" footer="0.25"/>
  <headerFooter alignWithMargins="0">
    <oddFooter>&amp;C&amp;8&amp;P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 by Model</vt:lpstr>
    </vt:vector>
  </TitlesOfParts>
  <Company>Flow Sports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Addy</dc:creator>
  <cp:lastModifiedBy>Microsoft Office User</cp:lastModifiedBy>
  <dcterms:created xsi:type="dcterms:W3CDTF">2017-01-01T21:30:05Z</dcterms:created>
  <dcterms:modified xsi:type="dcterms:W3CDTF">2017-01-15T23:30:25Z</dcterms:modified>
</cp:coreProperties>
</file>