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oe\Documents\SALES\BUYING GROUPS\SSL\2020\"/>
    </mc:Choice>
  </mc:AlternateContent>
  <bookViews>
    <workbookView xWindow="0" yWindow="0" windowWidth="18825" windowHeight="7530"/>
  </bookViews>
  <sheets>
    <sheet name="Price List" sheetId="1" r:id="rId1"/>
    <sheet name="SSL" sheetId="2" r:id="rId2"/>
    <sheet name="SSL Package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dsf" hidden="1">#REF!</definedName>
    <definedName name="asdfasdfadsf" hidden="1">#REF!</definedName>
    <definedName name="BEx5IUQGWPTGFJ1U5CSNVT3IPK84" hidden="1">#REF!</definedName>
    <definedName name="BEx5MAT7N5NCXG8R6978CSYNWBE1" hidden="1">#REF!</definedName>
    <definedName name="BEx9EVUMYLN2S3VCNP70BI4D65YT" hidden="1">#REF!</definedName>
    <definedName name="BExB4GT96EX62VKJSUUW1COWER15" hidden="1">#REF!</definedName>
    <definedName name="BExB4GT96EX62VKJSUUW1COWER16" hidden="1">#REF!</definedName>
    <definedName name="BExCSDOS5VG9F5MXHHPXZRPNJS60" hidden="1">#REF!</definedName>
    <definedName name="BExGYGOWEFGAG5VNC7IWB1KDBIN5" hidden="1">#REF!</definedName>
    <definedName name="BExSH16X9QTB667097UKOEWCPE8F" hidden="1">#REF!</definedName>
    <definedName name="BExU8DJGFDI8YH6Z5HXWRJOAAE4L" hidden="1">#REF!</definedName>
    <definedName name="BExY2HFEJOAWD3LYTD8ONTV41HTK" hidden="1">#REF!</definedName>
    <definedName name="CELL_ALTERNATE_BSC" localSheetId="0">'Price List'!#REF!</definedName>
    <definedName name="CELL_ALTERNATE_BSC">'[1]APC_Team_Racer Pricelist'!#REF!</definedName>
    <definedName name="COL_1ST_SEASON" localSheetId="0">'Price List'!#REF!</definedName>
    <definedName name="COL_1ST_SEASON">#REF!</definedName>
    <definedName name="COL_ALTERNATE_BSC" localSheetId="0">'Price List'!$BC:$BC</definedName>
    <definedName name="COL_ASP" localSheetId="0">'Price List'!$BF:$BF</definedName>
    <definedName name="COL_CALCULATED_SIMULATION" localSheetId="0">'Price List'!$AY:$AY</definedName>
    <definedName name="COL_COST" localSheetId="0">'Price List'!$BD:$BD</definedName>
    <definedName name="COL_COST">#REF!</definedName>
    <definedName name="COL_CURRENCY_BSC" localSheetId="0">'Price List'!$BB:$BB</definedName>
    <definedName name="COL_CURRENT_SEASON" localSheetId="0">'Price List'!#REF!</definedName>
    <definedName name="COL_CURRENT_SEASON">#REF!</definedName>
    <definedName name="COL_DEALER_MARKUP" localSheetId="0">'Price List'!$AN:$AN</definedName>
    <definedName name="COL_DISCOUNT" localSheetId="0">'Price List'!$AM:$AM</definedName>
    <definedName name="COL_FORCE_ASP" localSheetId="0">'Price List'!$AO:$AO</definedName>
    <definedName name="COL_FRC_WHO">#REF!</definedName>
    <definedName name="COL_LOCAL_SRP" localSheetId="0">'Price List'!$Y:$Y</definedName>
    <definedName name="COL_LOCAL_SRP">#REF!</definedName>
    <definedName name="COL_MARGIN_PC">#REF!</definedName>
    <definedName name="COL_MARKUP">#REF!</definedName>
    <definedName name="COL_ORDER_FORECAST">#REF!</definedName>
    <definedName name="COL_STREET">#REF!</definedName>
    <definedName name="COL_UNIT_MARGIN" localSheetId="0">'Price List'!$BG:$BG</definedName>
    <definedName name="COL_UNITS" localSheetId="0">'Price List'!$BK:$BK</definedName>
    <definedName name="COL_WHOLESALE" localSheetId="0">'Price List'!$AK:$AK</definedName>
    <definedName name="COL_WHOLESALE">#REF!</definedName>
    <definedName name="_xlnm.Criteria">#REF!</definedName>
    <definedName name="ddProduct">#REF!</definedName>
    <definedName name="DF_GRID_1">BI [2]Report!$G$15:$R$504</definedName>
    <definedName name="jj" hidden="1">#REF!</definedName>
    <definedName name="MemoryFitOven" hidden="1">#REF!</definedName>
    <definedName name="n">#REF!</definedName>
    <definedName name="NO" hidden="1">#REF!</definedName>
    <definedName name="ok" hidden="1">#REF!</definedName>
    <definedName name="OOPS" hidden="1">#REF!</definedName>
    <definedName name="PARAM_D3_OFFICIALRATE">[3]PARAMS!$AJ$37</definedName>
    <definedName name="PARAM_D3_RANGERATE">[3]PARAMS!$AI$37</definedName>
    <definedName name="PARAM_RANGESEASON" localSheetId="0">[4]PARAMS!$AH$9</definedName>
    <definedName name="PARAM_RANGESEASON">[5]PARAMS!$AH$9</definedName>
    <definedName name="PARAM_SIMULATE" localSheetId="0">[4]PARAMS!$AH$29</definedName>
    <definedName name="PARAM_SIMULATE">[6]PARAMS!$AH$29</definedName>
    <definedName name="_xlnm.Print_Area" localSheetId="0">'Price List'!$A$1:$G$151</definedName>
    <definedName name="_xlnm.Print_Area" localSheetId="1">SSL!$A$1:$J$66</definedName>
    <definedName name="_xlnm.Print_Area" localSheetId="2">'SSL Packages'!$A$1:$H$123</definedName>
    <definedName name="_xlnm.Print_Titles" localSheetId="0">'Price List'!$1:$2</definedName>
    <definedName name="ROW_CURRENCY" localSheetId="0">'Price List'!#REF!</definedName>
    <definedName name="ROW_CURRENCY">'[1]APC_Team_Racer Pricelist'!#REF!</definedName>
    <definedName name="ROW_DEFAULT_VALUE" localSheetId="0">'Price List'!#REF!</definedName>
    <definedName name="ROW_DEFAULT_VALUE">#REF!</definedName>
    <definedName name="ROW_TOTAL_AVG">#REF!</definedName>
    <definedName name="ROW_TOTAL_GREY">#REF!</definedName>
    <definedName name="SalomonSnowboardRetail" hidden="1">#REF!</definedName>
    <definedName name="SAPBEXhrIndnt" hidden="1">"Wide"</definedName>
    <definedName name="SAPsysID" hidden="1">"708C5W7SBKP804JT78WJ0JNKI"</definedName>
    <definedName name="SAPwbID" hidden="1">"ARS"</definedName>
    <definedName name="tests" hidden="1">#REF!</definedName>
    <definedName name="u">#REF!</definedName>
    <definedName name="v">#REF!</definedName>
    <definedName name="x">#REF!</definedName>
    <definedName name="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3" l="1"/>
  <c r="E89" i="3"/>
  <c r="D89" i="3"/>
  <c r="D84" i="3" s="1"/>
  <c r="H88" i="3"/>
  <c r="H87" i="3"/>
  <c r="H86" i="3"/>
  <c r="H84" i="3"/>
  <c r="F84" i="3"/>
  <c r="E84" i="3"/>
  <c r="H83" i="3"/>
  <c r="F83" i="3"/>
  <c r="E83" i="3"/>
  <c r="F81" i="3"/>
  <c r="F76" i="3" s="1"/>
  <c r="H76" i="3" s="1"/>
  <c r="E81" i="3"/>
  <c r="D81" i="3"/>
  <c r="H80" i="3"/>
  <c r="H79" i="3"/>
  <c r="H78" i="3"/>
  <c r="E76" i="3"/>
  <c r="D76" i="3"/>
  <c r="E75" i="3"/>
  <c r="D75" i="3"/>
  <c r="E74" i="3"/>
  <c r="D74" i="3"/>
  <c r="E73" i="3"/>
  <c r="D73" i="3"/>
  <c r="F71" i="3"/>
  <c r="E71" i="3"/>
  <c r="D71" i="3"/>
  <c r="D64" i="3" s="1"/>
  <c r="H70" i="3"/>
  <c r="H69" i="3"/>
  <c r="H68" i="3"/>
  <c r="H67" i="3"/>
  <c r="H66" i="3"/>
  <c r="H64" i="3"/>
  <c r="F64" i="3"/>
  <c r="E64" i="3"/>
  <c r="H63" i="3"/>
  <c r="F63" i="3"/>
  <c r="E63" i="3"/>
  <c r="H62" i="3"/>
  <c r="F62" i="3"/>
  <c r="E62" i="3"/>
  <c r="H61" i="3"/>
  <c r="F61" i="3"/>
  <c r="E61" i="3"/>
  <c r="H60" i="3"/>
  <c r="F60" i="3"/>
  <c r="E60" i="3"/>
  <c r="H59" i="3"/>
  <c r="F59" i="3"/>
  <c r="E59" i="3"/>
  <c r="H58" i="3"/>
  <c r="F58" i="3"/>
  <c r="E58" i="3"/>
  <c r="H57" i="3"/>
  <c r="F57" i="3"/>
  <c r="E57" i="3"/>
  <c r="F55" i="3"/>
  <c r="E55" i="3"/>
  <c r="D55" i="3"/>
  <c r="D49" i="3" s="1"/>
  <c r="H54" i="3"/>
  <c r="H53" i="3"/>
  <c r="F49" i="3"/>
  <c r="H49" i="3" s="1"/>
  <c r="E49" i="3"/>
  <c r="F48" i="3"/>
  <c r="H48" i="3" s="1"/>
  <c r="E48" i="3"/>
  <c r="F47" i="3"/>
  <c r="H47" i="3" s="1"/>
  <c r="E47" i="3"/>
  <c r="F46" i="3"/>
  <c r="H46" i="3" s="1"/>
  <c r="E46" i="3"/>
  <c r="F45" i="3"/>
  <c r="H45" i="3" s="1"/>
  <c r="E45" i="3"/>
  <c r="F44" i="3"/>
  <c r="H44" i="3" s="1"/>
  <c r="E44" i="3"/>
  <c r="F43" i="3"/>
  <c r="H43" i="3" s="1"/>
  <c r="E43" i="3"/>
  <c r="F42" i="3"/>
  <c r="H42" i="3" s="1"/>
  <c r="E42" i="3"/>
  <c r="F41" i="3"/>
  <c r="H41" i="3" s="1"/>
  <c r="E41" i="3"/>
  <c r="F40" i="3"/>
  <c r="H40" i="3" s="1"/>
  <c r="E40" i="3"/>
  <c r="F39" i="3"/>
  <c r="H39" i="3" s="1"/>
  <c r="E39" i="3"/>
  <c r="F38" i="3"/>
  <c r="H38" i="3" s="1"/>
  <c r="E38" i="3"/>
  <c r="F36" i="3"/>
  <c r="E36" i="3"/>
  <c r="E30" i="3" s="1"/>
  <c r="D36" i="3"/>
  <c r="H34" i="3"/>
  <c r="F30" i="3"/>
  <c r="H30" i="3" s="1"/>
  <c r="D30" i="3"/>
  <c r="F29" i="3"/>
  <c r="H29" i="3" s="1"/>
  <c r="D29" i="3"/>
  <c r="F28" i="3"/>
  <c r="H28" i="3" s="1"/>
  <c r="D28" i="3"/>
  <c r="F27" i="3"/>
  <c r="H27" i="3" s="1"/>
  <c r="D27" i="3"/>
  <c r="F26" i="3"/>
  <c r="H26" i="3" s="1"/>
  <c r="D26" i="3"/>
  <c r="F25" i="3"/>
  <c r="H25" i="3" s="1"/>
  <c r="D25" i="3"/>
  <c r="F24" i="3"/>
  <c r="H24" i="3" s="1"/>
  <c r="D24" i="3"/>
  <c r="F23" i="3"/>
  <c r="H23" i="3" s="1"/>
  <c r="D23" i="3"/>
  <c r="F22" i="3"/>
  <c r="H22" i="3" s="1"/>
  <c r="D22" i="3"/>
  <c r="F21" i="3"/>
  <c r="H21" i="3" s="1"/>
  <c r="D21" i="3"/>
  <c r="F20" i="3"/>
  <c r="H20" i="3" s="1"/>
  <c r="D20" i="3"/>
  <c r="F19" i="3"/>
  <c r="H19" i="3" s="1"/>
  <c r="D19" i="3"/>
  <c r="E19" i="3" l="1"/>
  <c r="E20" i="3"/>
  <c r="E21" i="3"/>
  <c r="E22" i="3"/>
  <c r="E23" i="3"/>
  <c r="E24" i="3"/>
  <c r="E25" i="3"/>
  <c r="E26" i="3"/>
  <c r="E27" i="3"/>
  <c r="E28" i="3"/>
  <c r="E29" i="3"/>
  <c r="D57" i="3"/>
  <c r="D58" i="3"/>
  <c r="D59" i="3"/>
  <c r="D60" i="3"/>
  <c r="D61" i="3"/>
  <c r="D62" i="3"/>
  <c r="D63" i="3"/>
  <c r="F73" i="3"/>
  <c r="H73" i="3" s="1"/>
  <c r="F74" i="3"/>
  <c r="H74" i="3" s="1"/>
  <c r="F75" i="3"/>
  <c r="H75" i="3" s="1"/>
  <c r="D83" i="3"/>
  <c r="D38" i="3"/>
  <c r="D39" i="3"/>
  <c r="D40" i="3"/>
  <c r="D41" i="3"/>
  <c r="D42" i="3"/>
  <c r="D43" i="3"/>
  <c r="D44" i="3"/>
  <c r="D45" i="3"/>
  <c r="D46" i="3"/>
  <c r="D47" i="3"/>
  <c r="D48" i="3"/>
</calcChain>
</file>

<file path=xl/sharedStrings.xml><?xml version="1.0" encoding="utf-8"?>
<sst xmlns="http://schemas.openxmlformats.org/spreadsheetml/2006/main" count="895" uniqueCount="443">
  <si>
    <t xml:space="preserve">2020 - 2021  Nordic Pricelist </t>
  </si>
  <si>
    <t>Material</t>
  </si>
  <si>
    <t>Name</t>
  </si>
  <si>
    <t>Size range</t>
  </si>
  <si>
    <t>Gen</t>
  </si>
  <si>
    <t>Local SRP</t>
  </si>
  <si>
    <t>MAP</t>
  </si>
  <si>
    <t>Wholesale</t>
  </si>
  <si>
    <t>REDSTER SKINTEC AND REDSTER CLASSIC  SKIS</t>
  </si>
  <si>
    <t>AB0021216</t>
  </si>
  <si>
    <t>REDSTER C9 CB SKINTEC xhar PSPlate</t>
  </si>
  <si>
    <t>C/O</t>
  </si>
  <si>
    <t>AB0021218</t>
  </si>
  <si>
    <t>REDSTER C9 CB SKINTEC hard PSPlate</t>
  </si>
  <si>
    <t>187 , 202 , 207</t>
  </si>
  <si>
    <t>AB0021214</t>
  </si>
  <si>
    <t>REDSTER C9 CB SKINTEC med PSPlate</t>
  </si>
  <si>
    <t>187, 192 , 197 , 202 , 207</t>
  </si>
  <si>
    <t>AB0021212</t>
  </si>
  <si>
    <t>REDSTER C9 CB SKINTEC soft PSPlate</t>
  </si>
  <si>
    <t>AB0021092</t>
  </si>
  <si>
    <t>REDSTER C9 CARBON - UNI hard R</t>
  </si>
  <si>
    <t>202, 207</t>
  </si>
  <si>
    <t>AB0021088</t>
  </si>
  <si>
    <t>REDSTER C9 CARBON - UNI med Re</t>
  </si>
  <si>
    <t>AB0021090</t>
  </si>
  <si>
    <t>REDSTER C9 CARBON - UNI soft R</t>
  </si>
  <si>
    <t>AB0021094</t>
  </si>
  <si>
    <t>REDSTER C9 CARBON - COLD Red/W</t>
  </si>
  <si>
    <t>192 , 197 , 202 , 207</t>
  </si>
  <si>
    <t>AB0021096</t>
  </si>
  <si>
    <t>REDSTER C9 CARBON - PLUS Red/W</t>
  </si>
  <si>
    <t>197 , 202 , 207</t>
  </si>
  <si>
    <t>AB0021414+</t>
  </si>
  <si>
    <t>REDSTER C9 SKINTEC xhard PSP R</t>
  </si>
  <si>
    <t>AB0021412+</t>
  </si>
  <si>
    <t>REDSTER C9 SKINTEC hard PSP Re</t>
  </si>
  <si>
    <t xml:space="preserve"> 202 , 207</t>
  </si>
  <si>
    <t>AB0021410+</t>
  </si>
  <si>
    <t>REDSTER C9 SKINTEC med PSP Red</t>
  </si>
  <si>
    <t>AB0021408+</t>
  </si>
  <si>
    <t>REDSTER C9 SKINTEC soft PSP Re</t>
  </si>
  <si>
    <t>AB0021150</t>
  </si>
  <si>
    <t>REDSTER C9 UNI hard Red/JET BL</t>
  </si>
  <si>
    <t>202 , 207</t>
  </si>
  <si>
    <t>AB0021146</t>
  </si>
  <si>
    <t>REDSTER C9 UNI med Red/JET BLA</t>
  </si>
  <si>
    <t>AB0021148</t>
  </si>
  <si>
    <t>REDSTER C9 UNI soft Red/JET BL</t>
  </si>
  <si>
    <t>AB0021482+</t>
  </si>
  <si>
    <t>REDSTER C8 SKINTEC xhard PSP R</t>
  </si>
  <si>
    <t xml:space="preserve"> 207</t>
  </si>
  <si>
    <t>NEW</t>
  </si>
  <si>
    <t>AB0021480+</t>
  </si>
  <si>
    <t>REDSTER C8 SKINTEC hard PSP Re</t>
  </si>
  <si>
    <t xml:space="preserve"> 187 202 207</t>
  </si>
  <si>
    <t>AB0021478+</t>
  </si>
  <si>
    <t>REDSTER C8 SKINTEC med PSP Red</t>
  </si>
  <si>
    <t xml:space="preserve"> 187 192 197 202 207</t>
  </si>
  <si>
    <t>AB0021476+</t>
  </si>
  <si>
    <t>REDSTER C8 SKINTEC soft PSP Re</t>
  </si>
  <si>
    <t>AB0021444+</t>
  </si>
  <si>
    <t>REDSTER C8 hard Red/BLACK/Wh</t>
  </si>
  <si>
    <t>197 202 207</t>
  </si>
  <si>
    <t>AB0021446+</t>
  </si>
  <si>
    <t>REDSTER C8 med Red/BLACK/White</t>
  </si>
  <si>
    <t>AB0021466+</t>
  </si>
  <si>
    <t>REDSTER C7 SKINTEC xhard PSP R</t>
  </si>
  <si>
    <t>AB0021464+</t>
  </si>
  <si>
    <t>REDSTER C7 SKINTEC hard PSP Re</t>
  </si>
  <si>
    <t xml:space="preserve"> 202 207</t>
  </si>
  <si>
    <t>AB0021462+</t>
  </si>
  <si>
    <t>REDSTER C7 SKINTEC med PSP Red</t>
  </si>
  <si>
    <t>AB0021460+</t>
  </si>
  <si>
    <t>REDSTER C7 SKINTEC soft PSP Re</t>
  </si>
  <si>
    <t>AB0021494+</t>
  </si>
  <si>
    <t>REDSTER C7 hard Red/BLACK/Wh</t>
  </si>
  <si>
    <t xml:space="preserve"> 197 202 207</t>
  </si>
  <si>
    <t>AB0021496+</t>
  </si>
  <si>
    <t>REDSTER C7 med Red/BLACK/White</t>
  </si>
  <si>
    <t>REDSTER SKATE SKIS</t>
  </si>
  <si>
    <t>AB0021164</t>
  </si>
  <si>
    <t>REDSTER S9 CARBON - UNI hard R</t>
  </si>
  <si>
    <t>AB0021162</t>
  </si>
  <si>
    <t>REDSTER S9 CARBON - UNI med Re</t>
  </si>
  <si>
    <t>186 , 192</t>
  </si>
  <si>
    <t>AB0021160</t>
  </si>
  <si>
    <t>REDSTER S9 CARBON - UNI soft R</t>
  </si>
  <si>
    <t>173 , 180 , 186 , 192</t>
  </si>
  <si>
    <t>AB0021168</t>
  </si>
  <si>
    <t>REDSTER S9 CARBON - PLUS hard</t>
  </si>
  <si>
    <t>AB0021166</t>
  </si>
  <si>
    <t>REDSTER S9 CARBON - PLUS med R</t>
  </si>
  <si>
    <t>180, 186 , 192</t>
  </si>
  <si>
    <t>AB0021174</t>
  </si>
  <si>
    <t>REDSTER S9 hard Red/JET BLACK</t>
  </si>
  <si>
    <t>AB0021172</t>
  </si>
  <si>
    <t>REDSTER S9 med Red/JET BLACK/W</t>
  </si>
  <si>
    <t>AB0021170</t>
  </si>
  <si>
    <t>REDSTER S9 soft Red/JET BLACK</t>
  </si>
  <si>
    <t>AB0021178</t>
  </si>
  <si>
    <t>REDSTER S7 hard Red/JET BLACK</t>
  </si>
  <si>
    <t>AB0021176</t>
  </si>
  <si>
    <t>REDSTER S7 med Red/JET BLACK/W</t>
  </si>
  <si>
    <t>186, 192</t>
  </si>
  <si>
    <t>AB0021484+</t>
  </si>
  <si>
    <t>REDSTER S5 Red/BLACK/White</t>
  </si>
  <si>
    <t xml:space="preserve"> 167 173 180 186 192</t>
  </si>
  <si>
    <t>PRO SKINTEC AND PRO CLASSIC  SKIS</t>
  </si>
  <si>
    <t>AB0021206</t>
  </si>
  <si>
    <t>PRO C3 SKINTEC soft PSP Gy/JET</t>
  </si>
  <si>
    <t>176 184 192 200 208</t>
  </si>
  <si>
    <t>AB0021204</t>
  </si>
  <si>
    <t>PRO C3 SKINTEC med PSP Gy/JET</t>
  </si>
  <si>
    <t>184 192 200 208</t>
  </si>
  <si>
    <t>AB0021210</t>
  </si>
  <si>
    <t>PRO C3 SKINTEC hard PSP Gy/JET</t>
  </si>
  <si>
    <t>AB0021208</t>
  </si>
  <si>
    <t>PRO C3 SKINTEC xhard PSP Gy/JE</t>
  </si>
  <si>
    <t>AB0021264</t>
  </si>
  <si>
    <t>PRO C2 SKINTEC med PSP Bl/JET</t>
  </si>
  <si>
    <t>188, 202, 209</t>
  </si>
  <si>
    <t>AB0021266</t>
  </si>
  <si>
    <t>PRO C2 SKINTEC hard PSP Bl/JET</t>
  </si>
  <si>
    <t>181 , 188 , 195 , 202 , 209</t>
  </si>
  <si>
    <t>AB0021260</t>
  </si>
  <si>
    <t>PRO C2 SKINTEC L med PSP Bl/JE</t>
  </si>
  <si>
    <t>181, 188 , 195, 202</t>
  </si>
  <si>
    <t>AB0021262</t>
  </si>
  <si>
    <t>PRO C2 SKINTEC L hard PSP Bl/J</t>
  </si>
  <si>
    <t>188 , 195</t>
  </si>
  <si>
    <t>AB0021114</t>
  </si>
  <si>
    <t>PRO C2 Blue/JET BLACK/Orange</t>
  </si>
  <si>
    <t xml:space="preserve"> 181 188 195 202 209</t>
  </si>
  <si>
    <t>AB0021100</t>
  </si>
  <si>
    <t>PRO C1 SKINTEC - hard</t>
  </si>
  <si>
    <t>188 , 209</t>
  </si>
  <si>
    <t>AB0021098</t>
  </si>
  <si>
    <t>PRO C1 SKINTEC - med</t>
  </si>
  <si>
    <t>AB0021104</t>
  </si>
  <si>
    <t>PRO C1 SKINTEC L - hard Bl/JET</t>
  </si>
  <si>
    <t>181, 188</t>
  </si>
  <si>
    <t>AB0021102</t>
  </si>
  <si>
    <t>PRO C1 SKINTEC L - med Bl/JET</t>
  </si>
  <si>
    <t>181 , 188 , 195, 202</t>
  </si>
  <si>
    <t>PRO SKATE SKIS</t>
  </si>
  <si>
    <t>AB0021498+</t>
  </si>
  <si>
    <t>PRO S2 RUS Red/BLACK/White</t>
  </si>
  <si>
    <t xml:space="preserve"> 173 180 186 192</t>
  </si>
  <si>
    <t>AB0021492+</t>
  </si>
  <si>
    <t>PRO S2 Blue/BLACK/Orange</t>
  </si>
  <si>
    <t>AB0021490+</t>
  </si>
  <si>
    <t>PRO S2 L Light Blue/BLACK/Red</t>
  </si>
  <si>
    <t xml:space="preserve"> 167 173 180 186</t>
  </si>
  <si>
    <t>AB0021500+</t>
  </si>
  <si>
    <t>PRO S1 RUS Red/BLACK/White</t>
  </si>
  <si>
    <t>AB0021488+</t>
  </si>
  <si>
    <t>PRO S1 LIGHTGREY/Gy/Orange</t>
  </si>
  <si>
    <t>AB0021486+</t>
  </si>
  <si>
    <t>PRO CS1 LIGHTGREY/Gy/Orange</t>
  </si>
  <si>
    <t>MOVER - TOURING SKIS</t>
  </si>
  <si>
    <t>AB0021002+</t>
  </si>
  <si>
    <t>MOVER XCRUISE SKINTEC - med Bk</t>
  </si>
  <si>
    <t xml:space="preserve"> 165 170 175</t>
  </si>
  <si>
    <t>AB0021004+</t>
  </si>
  <si>
    <t>MOVER XCRUISE SKINTEC - hard B</t>
  </si>
  <si>
    <t xml:space="preserve"> 165 175</t>
  </si>
  <si>
    <t>AB0020970+</t>
  </si>
  <si>
    <t>MOVER SKINTEC - med Blue/Gy/Wh</t>
  </si>
  <si>
    <t xml:space="preserve"> 174 184 194 204</t>
  </si>
  <si>
    <t>AB0020972+</t>
  </si>
  <si>
    <t>MOVER SKINTEC - hard Bl/Gy/Wh</t>
  </si>
  <si>
    <t xml:space="preserve"> 194 204</t>
  </si>
  <si>
    <t>AB0020966+</t>
  </si>
  <si>
    <t>MOVER SKINTEC L - med Violet/L</t>
  </si>
  <si>
    <t xml:space="preserve"> 174 184 194</t>
  </si>
  <si>
    <t>AB0020968+</t>
  </si>
  <si>
    <t>MOVER SKINTEC L - hard Violet</t>
  </si>
  <si>
    <t xml:space="preserve"> 184 194</t>
  </si>
  <si>
    <t>AB0020982+</t>
  </si>
  <si>
    <t>MOVER XCRUISE POSIGRIP med Gy</t>
  </si>
  <si>
    <t xml:space="preserve"> 163 173 183 193</t>
  </si>
  <si>
    <t>AB0020984+</t>
  </si>
  <si>
    <t>MOVER XCRUISE POSIGRIP hard Gy</t>
  </si>
  <si>
    <t xml:space="preserve"> 183 193</t>
  </si>
  <si>
    <t>AB0020974+</t>
  </si>
  <si>
    <t>MOVER 52 GRIP Blue/Bl/Red</t>
  </si>
  <si>
    <t xml:space="preserve"> 177 184 191 198 205</t>
  </si>
  <si>
    <t>AB0020976+</t>
  </si>
  <si>
    <t>MOVER 52 WAX Blue/Bl/Red</t>
  </si>
  <si>
    <t>AB0020978+</t>
  </si>
  <si>
    <t>MOVER XCRUISE GRIP White/Gy/Gr</t>
  </si>
  <si>
    <t>AB0020980+</t>
  </si>
  <si>
    <t>MOVER XCRUISE GRIP L Gy/Bk/Bl</t>
  </si>
  <si>
    <t xml:space="preserve"> 163 173 183</t>
  </si>
  <si>
    <t>Skis continued on reverse side</t>
  </si>
  <si>
    <t>JUNIOR  SKIS</t>
  </si>
  <si>
    <t>AB0021450+</t>
  </si>
  <si>
    <t>REDSTER C9 CARBON Junior Red/B</t>
  </si>
  <si>
    <t xml:space="preserve"> 157 162 167 172 177 182 187</t>
  </si>
  <si>
    <t>New</t>
  </si>
  <si>
    <t>AB0021448+</t>
  </si>
  <si>
    <t>REDSTER C9 Junior Red/BLACK/Wh</t>
  </si>
  <si>
    <t xml:space="preserve"> 152 157 162 167 172 177 182 187</t>
  </si>
  <si>
    <t>AB0021194</t>
  </si>
  <si>
    <t>REDSTER S9 Junior Red/JET BLAC</t>
  </si>
  <si>
    <t>155, 162, 169, 176</t>
  </si>
  <si>
    <t xml:space="preserve">CO </t>
  </si>
  <si>
    <t>AB0021186</t>
  </si>
  <si>
    <t>REDSTER C7 SKINTEC JR</t>
  </si>
  <si>
    <t>128, 138, 148 , 158 , 168 , 175</t>
  </si>
  <si>
    <t>AB0021188</t>
  </si>
  <si>
    <t>REDSTER S7 Junior Red/JET BLAC</t>
  </si>
  <si>
    <t>137 , 144 , 151 ,158 , 165 , 172</t>
  </si>
  <si>
    <t>AB0021190</t>
  </si>
  <si>
    <t>REDSTER S5 Junior Red/JET BLAC</t>
  </si>
  <si>
    <t>AB0021182</t>
  </si>
  <si>
    <t>PRO C2 SKINTEC Junior Red/JET</t>
  </si>
  <si>
    <t>140, 150, 160, 170</t>
  </si>
  <si>
    <t>AB0021180</t>
  </si>
  <si>
    <t>PRO C1 SKINTEC Junior Red/JET</t>
  </si>
  <si>
    <t>90 , 100 , 110 , 120 , 130</t>
  </si>
  <si>
    <t>AB0021196</t>
  </si>
  <si>
    <t>PRO C1 GRIP Junior Red/JET BLA</t>
  </si>
  <si>
    <t>90 , 100 , 110 , 120 , 130 , 140 , 150 , 160 , 170</t>
  </si>
  <si>
    <t>BOOTS</t>
  </si>
  <si>
    <t>AI5007590+</t>
  </si>
  <si>
    <t>REDSTER C9 CARBON Red/Black</t>
  </si>
  <si>
    <t>UK 3.5 - UK 12.5</t>
  </si>
  <si>
    <t>AI5007610+</t>
  </si>
  <si>
    <t>REDSTER C9 Red/Black</t>
  </si>
  <si>
    <t>AI5007560+</t>
  </si>
  <si>
    <t>REDSTER C7 Black/Red</t>
  </si>
  <si>
    <t>AI5007440+</t>
  </si>
  <si>
    <t>REDSTER WORLDCUP SK PROLINK</t>
  </si>
  <si>
    <t>AI5007570+</t>
  </si>
  <si>
    <t>REDSTER S7 Black/Red</t>
  </si>
  <si>
    <t>AI5007490</t>
  </si>
  <si>
    <t>PRO S3</t>
  </si>
  <si>
    <t>CO</t>
  </si>
  <si>
    <t>AI5007510</t>
  </si>
  <si>
    <t>PRO S2</t>
  </si>
  <si>
    <t>AI5007520</t>
  </si>
  <si>
    <t>PRO CS</t>
  </si>
  <si>
    <t>AI5007500</t>
  </si>
  <si>
    <t>PRO C3</t>
  </si>
  <si>
    <t>AI5007530</t>
  </si>
  <si>
    <t>PRO C2</t>
  </si>
  <si>
    <t>AI5007540</t>
  </si>
  <si>
    <t>PRO C1</t>
  </si>
  <si>
    <t>AI5007550</t>
  </si>
  <si>
    <t>PRO C1 L</t>
  </si>
  <si>
    <t>UK 3.5 - UK 8</t>
  </si>
  <si>
    <t>AI5007350</t>
  </si>
  <si>
    <t>REDSTER JUNIOR WORLDCUP PURSUIT</t>
  </si>
  <si>
    <t>UK 1 - UK 8</t>
  </si>
  <si>
    <t>AI5007430</t>
  </si>
  <si>
    <t>SPORT JUNIOR</t>
  </si>
  <si>
    <t>UK 10K - UK 3.5</t>
  </si>
  <si>
    <t>AI5007450</t>
  </si>
  <si>
    <t>MOTION 25</t>
  </si>
  <si>
    <t>AI5007420</t>
  </si>
  <si>
    <t>MOTION 25 W</t>
  </si>
  <si>
    <t>BINDINGS</t>
  </si>
  <si>
    <t>AH5007090</t>
  </si>
  <si>
    <t>PROLINK SHIFT RACE CL Black-White</t>
  </si>
  <si>
    <t>N/A</t>
  </si>
  <si>
    <t>AH5007100</t>
  </si>
  <si>
    <t>PROLINK SHIFT PRO CL Black-White</t>
  </si>
  <si>
    <t>AH5007000</t>
  </si>
  <si>
    <t>PROLINK RACE CL /Black</t>
  </si>
  <si>
    <t>AH5006990</t>
  </si>
  <si>
    <t>PROLINK RACE SK /Black</t>
  </si>
  <si>
    <t>AH5007120</t>
  </si>
  <si>
    <t>PROLINK PRO SK /BLACK</t>
  </si>
  <si>
    <t>AH5007130</t>
  </si>
  <si>
    <t>PROLINK PRO CL /BLACK</t>
  </si>
  <si>
    <t>AH5006910</t>
  </si>
  <si>
    <t>PROLINK AUTO /Black</t>
  </si>
  <si>
    <t>NA</t>
  </si>
  <si>
    <t>AH5007030</t>
  </si>
  <si>
    <t>PROLINK ACCESS CL /Black</t>
  </si>
  <si>
    <t>AH5007020</t>
  </si>
  <si>
    <t>PROLINK ACCESS SK /Black</t>
  </si>
  <si>
    <t>AH5006800</t>
  </si>
  <si>
    <t>PROLINK RACE JR CL /Black</t>
  </si>
  <si>
    <t>AH5007070</t>
  </si>
  <si>
    <t>PROLINK Race Junior Skate /Black</t>
  </si>
  <si>
    <t>AH5007040</t>
  </si>
  <si>
    <t>PROLINK ACCESS JR /Black</t>
  </si>
  <si>
    <t>POLES</t>
  </si>
  <si>
    <t>AJ5305042</t>
  </si>
  <si>
    <t>REDSTER ULTRA QRS Red/Black</t>
  </si>
  <si>
    <t>140, 150. 160, 170, 180 Kits</t>
  </si>
  <si>
    <t>AJ5305044</t>
  </si>
  <si>
    <t>REDSTER CARBON QRS Red/Black</t>
  </si>
  <si>
    <t>130, 135, 140, 145, 150, 155, 160, 165</t>
  </si>
  <si>
    <t>AJ5305046</t>
  </si>
  <si>
    <t>PRO CARBON QRS Black/Grey</t>
  </si>
  <si>
    <t>AJ5305048</t>
  </si>
  <si>
    <t>MOVER LITE QRS Black/White</t>
  </si>
  <si>
    <t>AJ5305052</t>
  </si>
  <si>
    <t>MOVER LITE Black/White</t>
  </si>
  <si>
    <t>AJ5305050</t>
  </si>
  <si>
    <t>PRO JR Red/Black</t>
  </si>
  <si>
    <t>80. 85, 90, 95, 100, 105, 110, 115, 120, 125</t>
  </si>
  <si>
    <t>SKINS</t>
  </si>
  <si>
    <t xml:space="preserve">Complete Size </t>
  </si>
  <si>
    <t>AL6000060045</t>
  </si>
  <si>
    <t>SKINTEC UNIVERSAL GrindAdapter</t>
  </si>
  <si>
    <t>430mm</t>
  </si>
  <si>
    <t>AL6000116045</t>
  </si>
  <si>
    <t>SKINTEC SPEED SKIN 430</t>
  </si>
  <si>
    <t>AL6000118045</t>
  </si>
  <si>
    <t>SKINTEC SPEED SKIN 390 SET</t>
  </si>
  <si>
    <t>AL6000124045</t>
  </si>
  <si>
    <t>SKINTEC SPEED SKIN 390</t>
  </si>
  <si>
    <t>390mm</t>
  </si>
  <si>
    <t>AL6000134045</t>
  </si>
  <si>
    <t>SKINTEC PLUS SKIN 350 SET</t>
  </si>
  <si>
    <t>AL6000130+</t>
  </si>
  <si>
    <t>SKINTEC GRIP SKIN 430</t>
  </si>
  <si>
    <t>AL6000132+</t>
  </si>
  <si>
    <t>SKINTEC GRIP SKIN 390</t>
  </si>
  <si>
    <t>AZB000134001</t>
  </si>
  <si>
    <t>SKINTEC UNIVERSAL SKIN 430</t>
  </si>
  <si>
    <t>AZB000140001</t>
  </si>
  <si>
    <t>SKINTEC UNIVERSAL SKIN 390</t>
  </si>
  <si>
    <t>AZB000144001</t>
  </si>
  <si>
    <t>SKINTEC UNIVERSAL SKIN 250</t>
  </si>
  <si>
    <t>250mm</t>
  </si>
  <si>
    <t>BAGS &amp; ACCESSORIES</t>
  </si>
  <si>
    <t>Dimension</t>
  </si>
  <si>
    <t>AL5048210</t>
  </si>
  <si>
    <t>Nordic A Sleeve - Black</t>
  </si>
  <si>
    <t>215cm</t>
  </si>
  <si>
    <t>AL5048310</t>
  </si>
  <si>
    <t>Nordic Ski Sleeve - Red</t>
  </si>
  <si>
    <t>AL5048320</t>
  </si>
  <si>
    <t>Nordic Ski Sleeve - Black</t>
  </si>
  <si>
    <t>AL5048410</t>
  </si>
  <si>
    <t>Nordic Skibag 3 Pairs - Black</t>
  </si>
  <si>
    <t>183-215cm</t>
  </si>
  <si>
    <t xml:space="preserve">AL5044410 </t>
  </si>
  <si>
    <t>Nordic Skibag 10 Pairs - Black </t>
  </si>
  <si>
    <t xml:space="preserve">215cm </t>
  </si>
  <si>
    <t xml:space="preserve">AL5043010 </t>
  </si>
  <si>
    <t>Thermo Bottle Belt - Black</t>
  </si>
  <si>
    <t xml:space="preserve">AL5046210 </t>
  </si>
  <si>
    <t>Nordic Redster Skifix 10 pcs</t>
  </si>
  <si>
    <t>(5 pairs)</t>
  </si>
  <si>
    <t xml:space="preserve">AL5046310 </t>
  </si>
  <si>
    <t>Nordic Economy Skifix 10 pcs</t>
  </si>
  <si>
    <t xml:space="preserve">For Orders received on or before February 28, 2020: </t>
  </si>
  <si>
    <t>Discounts apply to all Nordic Product, including Skis, Boots, Bindings, Poles.</t>
  </si>
  <si>
    <t xml:space="preserve">WHOLESALE
ORDER </t>
  </si>
  <si>
    <t>SSL members</t>
  </si>
  <si>
    <t>PAYMENT
TERMS DUE</t>
  </si>
  <si>
    <t>Preseason</t>
  </si>
  <si>
    <t>Reorder</t>
  </si>
  <si>
    <t>same as preseason</t>
  </si>
  <si>
    <t>net 60</t>
  </si>
  <si>
    <t>Full Line Dealer</t>
  </si>
  <si>
    <t>Categories are Nordic Skis, Boots, Bindings and Poles - Minimum $500 NET Each ($200 for Poles) - Receives an additional 3% Discount and Free Freight</t>
  </si>
  <si>
    <t>FULL LINE DEALER +3%</t>
  </si>
  <si>
    <t>Plus</t>
  </si>
  <si>
    <t>Free Freight</t>
  </si>
  <si>
    <t>Orders received between February 29 - March 27, 2020:</t>
  </si>
  <si>
    <t>SSL DISCOUNT</t>
  </si>
  <si>
    <t>SSL Rebate</t>
  </si>
  <si>
    <t xml:space="preserve">The SSL Rebate is based on the Group Performance for all tiers. The rebate is paid based on invoiced preseason and reorder purchases between June 1 and December 31, 2019 to accounts in good credit standing for all Atomic Winter Sports Equipment - Alpine, Nordic, and Protective. Rebate to be paid at WSM 2020. All orders shipped in this period count towards the rebate.
</t>
  </si>
  <si>
    <t>GROWTH
VS. 2019</t>
  </si>
  <si>
    <t>SSL ATOMIC
WSE  REBATE</t>
  </si>
  <si>
    <t>10%</t>
  </si>
  <si>
    <t>15%</t>
  </si>
  <si>
    <t>Anticipation</t>
  </si>
  <si>
    <t>An account will earn 1.0% (one percent) anticipation per month for early payment with a maximum of three (3) months.</t>
  </si>
  <si>
    <t xml:space="preserve">Maximum anticipation available is 3.0% (three percent) for payments received 90+ days early.  </t>
  </si>
  <si>
    <t>Offer valid for non-credit card payments only.  Offer not valid for retroactive claims.</t>
  </si>
  <si>
    <t>General Terms &amp; Conditions</t>
  </si>
  <si>
    <t>Preseason discounts and terms expire March 27, 2020.</t>
  </si>
  <si>
    <t>Orders placed between March 28 - August 31, 2020:  Payment terms due 12/5/20</t>
  </si>
  <si>
    <t>Orders placed after August 31, 2020: Payment terms net 60</t>
  </si>
  <si>
    <t>Payment terms on approved credit.</t>
  </si>
  <si>
    <t>All non-warranty returns are subject to a 15% re-stocking fee.</t>
  </si>
  <si>
    <t>Refer to Brand websites for specific warranty policies.</t>
  </si>
  <si>
    <t>Refer to 2020 WSE MAP Schedule and Etail &amp; E-Commerce policy for specific commercial Policies.</t>
  </si>
  <si>
    <t>Shipments</t>
  </si>
  <si>
    <t>Free freight reward expires February 28, 2020 and is not applicable on reorders.</t>
  </si>
  <si>
    <t>Preseason order changes and cancellations must be made 60 days prior to requested ship date.</t>
  </si>
  <si>
    <t>75% of preseason purchase orders must be accepted for delivery before November 1, 2020.</t>
  </si>
  <si>
    <t>Shipment discrepancies must be reported to Customer Service within 10 days of product arrival.</t>
  </si>
  <si>
    <t>Shipping, freight and delivery terms are set forth in the General Terms and Conditions of Sale.</t>
  </si>
  <si>
    <t>All orders will be shipped First In First Out.</t>
  </si>
  <si>
    <t>ORDER
ENTRY DATE</t>
  </si>
  <si>
    <t>EARLIEST DELIVERY DATE</t>
  </si>
  <si>
    <t>Before Feb 1</t>
  </si>
  <si>
    <t>July 1</t>
  </si>
  <si>
    <t>Feb 1 - Feb 29</t>
  </si>
  <si>
    <t>August 1</t>
  </si>
  <si>
    <t xml:space="preserve">Mar 1 -Mar 15 </t>
  </si>
  <si>
    <t>August 15</t>
  </si>
  <si>
    <t>Mar 16 -March 27</t>
  </si>
  <si>
    <t>September 1</t>
  </si>
  <si>
    <t>Program Code: NOSSLBG</t>
  </si>
  <si>
    <t xml:space="preserve"> March 28 - April 27</t>
  </si>
  <si>
    <t>October 1</t>
  </si>
  <si>
    <t>April 28-May 27</t>
  </si>
  <si>
    <t>November 1</t>
  </si>
  <si>
    <t>After May 27</t>
  </si>
  <si>
    <t>As Available</t>
  </si>
  <si>
    <t xml:space="preserve">Orders must be received by the deadlines to be eligible for the preseason discounts and terms shown below.  </t>
  </si>
  <si>
    <t>Order received on or before February 28, 2020:</t>
  </si>
  <si>
    <t>Minimum 10 Nordic Packages</t>
  </si>
  <si>
    <t>PRESEASON DISCOUNT</t>
  </si>
  <si>
    <t>Order received between February 29 - March 27, 2020:</t>
  </si>
  <si>
    <t>NORDIC PACKAGES 2020/2021 ski -binding - boot - pole ratio 1-1-1-1</t>
  </si>
  <si>
    <t>TOURING PACKAGE - SELECT YOUR PREFERRED SKI</t>
  </si>
  <si>
    <t>PACKAGE MSRP</t>
  </si>
  <si>
    <t>PACKAGE MAP</t>
  </si>
  <si>
    <t>PACKAGE WHLS</t>
  </si>
  <si>
    <t>DISC</t>
  </si>
  <si>
    <t>PACKAGE NET</t>
  </si>
  <si>
    <t>PACKAGE INCLUDES YOUR CHOICE OF THE BOOTS BELOW, PLUS BINDING AND POLE</t>
  </si>
  <si>
    <t>Gender</t>
  </si>
  <si>
    <t>WSL</t>
  </si>
  <si>
    <t>PREMIUM TOURING PACKAGE - SELECT YOUR PREFERRED SKI</t>
  </si>
  <si>
    <t>LEARNER "PRO" PACKAGE  - SELECT YOUR PREFERRED SKI</t>
  </si>
  <si>
    <t>INTERMEDIATE SKINTEC PACKAGE  - SELECT YOUR PREFERRED SKI</t>
  </si>
  <si>
    <t>PACKAGE INCLUDES THE FOLLOWING BOOT, BINDING, AND POLE</t>
  </si>
  <si>
    <t xml:space="preserve">PROLINK SHIFT PRO CL </t>
  </si>
  <si>
    <t>PERFORMANCE SKATE PACKAGE  - SELECT YOUR PREFERRED SKI</t>
  </si>
  <si>
    <t xml:space="preserve"> 186 , 192</t>
  </si>
  <si>
    <t>SSL Nordic Package Program</t>
  </si>
  <si>
    <t>Nordic Packages count toward Discounts and Free Freight reward.</t>
  </si>
  <si>
    <t>Above Nordic Package discounts are only available for Fall/Winter 2020/21 preseason orders.</t>
  </si>
  <si>
    <t>Reorders will be invoiced at earned preseason discount (10% - 23%).</t>
  </si>
  <si>
    <t>Preseason discounts and terms expire March 27, 2020</t>
  </si>
  <si>
    <t>Orders placed between March 28 - August 31:  Payment terms due 12/5/20</t>
  </si>
  <si>
    <t>Orders placed after August 31: Payment terms net 60</t>
  </si>
  <si>
    <t>Refer to 2019 WSE MAP Schedule and Etail &amp; E-Commerce policy for specific commercial Policies.</t>
  </si>
  <si>
    <t>Free freight reward expires February 28, 2020 and not applicable on reorders.</t>
  </si>
  <si>
    <t xml:space="preserve">Program Code: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</si>
</sst>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name val="Geneva"/>
    </font>
    <font>
      <b/>
      <u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u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u/>
      <sz val="12"/>
      <name val="Tahoma"/>
      <family val="2"/>
    </font>
    <font>
      <sz val="11"/>
      <color indexed="8"/>
      <name val="Calibri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2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4" fontId="3" fillId="3" borderId="0" xfId="1" applyFont="1" applyFill="1" applyBorder="1" applyAlignment="1">
      <alignment horizontal="center" vertical="center" wrapText="1"/>
    </xf>
    <xf numFmtId="44" fontId="3" fillId="3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4" fontId="4" fillId="0" borderId="6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44" fontId="4" fillId="0" borderId="6" xfId="1" applyFont="1" applyFill="1" applyBorder="1" applyAlignment="1">
      <alignment vertical="center"/>
    </xf>
    <xf numFmtId="44" fontId="5" fillId="0" borderId="6" xfId="1" applyFont="1" applyFill="1" applyBorder="1"/>
    <xf numFmtId="0" fontId="0" fillId="4" borderId="0" xfId="0" applyFont="1" applyFill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44" fontId="5" fillId="0" borderId="6" xfId="1" applyFont="1" applyBorder="1"/>
    <xf numFmtId="0" fontId="0" fillId="0" borderId="0" xfId="0" applyFont="1" applyFill="1"/>
    <xf numFmtId="0" fontId="7" fillId="0" borderId="0" xfId="0" applyFont="1"/>
    <xf numFmtId="0" fontId="5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44" fontId="4" fillId="5" borderId="6" xfId="1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 readingOrder="1"/>
    </xf>
    <xf numFmtId="44" fontId="4" fillId="0" borderId="6" xfId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4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44" fontId="4" fillId="5" borderId="8" xfId="1" applyFont="1" applyFill="1" applyBorder="1" applyAlignment="1" applyProtection="1">
      <alignment vertical="center"/>
      <protection locked="0"/>
    </xf>
    <xf numFmtId="44" fontId="4" fillId="5" borderId="9" xfId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5" fillId="0" borderId="6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12" fillId="0" borderId="0" xfId="0" applyFont="1" applyBorder="1"/>
    <xf numFmtId="0" fontId="12" fillId="0" borderId="0" xfId="0" applyFont="1"/>
    <xf numFmtId="49" fontId="14" fillId="5" borderId="0" xfId="3" applyNumberFormat="1" applyFont="1" applyFill="1" applyBorder="1" applyAlignment="1">
      <alignment vertical="top"/>
    </xf>
    <xf numFmtId="49" fontId="15" fillId="6" borderId="0" xfId="3" applyNumberFormat="1" applyFont="1" applyFill="1" applyBorder="1" applyAlignment="1">
      <alignment vertical="top"/>
    </xf>
    <xf numFmtId="0" fontId="0" fillId="0" borderId="0" xfId="0" applyBorder="1"/>
    <xf numFmtId="0" fontId="16" fillId="5" borderId="0" xfId="3" applyFont="1" applyFill="1" applyBorder="1" applyAlignment="1">
      <alignment horizontal="center" vertical="center" wrapText="1"/>
    </xf>
    <xf numFmtId="0" fontId="16" fillId="7" borderId="6" xfId="3" applyFont="1" applyFill="1" applyBorder="1" applyAlignment="1">
      <alignment horizontal="center" vertical="center" wrapText="1"/>
    </xf>
    <xf numFmtId="49" fontId="16" fillId="7" borderId="6" xfId="3" applyNumberFormat="1" applyFont="1" applyFill="1" applyBorder="1" applyAlignment="1">
      <alignment horizontal="center" vertical="center" wrapText="1"/>
    </xf>
    <xf numFmtId="49" fontId="16" fillId="5" borderId="0" xfId="3" applyNumberFormat="1" applyFont="1" applyFill="1" applyBorder="1" applyAlignment="1">
      <alignment horizontal="left" vertical="center" indent="1"/>
    </xf>
    <xf numFmtId="49" fontId="16" fillId="7" borderId="6" xfId="3" applyNumberFormat="1" applyFont="1" applyFill="1" applyBorder="1" applyAlignment="1">
      <alignment horizontal="left" vertical="center" indent="1"/>
    </xf>
    <xf numFmtId="9" fontId="15" fillId="5" borderId="6" xfId="4" applyNumberFormat="1" applyFont="1" applyFill="1" applyBorder="1" applyAlignment="1">
      <alignment horizontal="center" vertical="center"/>
    </xf>
    <xf numFmtId="14" fontId="15" fillId="5" borderId="6" xfId="4" applyNumberFormat="1" applyFont="1" applyFill="1" applyBorder="1" applyAlignment="1">
      <alignment horizontal="center" vertical="center"/>
    </xf>
    <xf numFmtId="14" fontId="15" fillId="5" borderId="0" xfId="4" applyNumberFormat="1" applyFont="1" applyFill="1" applyBorder="1" applyAlignment="1">
      <alignment horizontal="center" vertical="center"/>
    </xf>
    <xf numFmtId="0" fontId="15" fillId="5" borderId="6" xfId="4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/>
    </xf>
    <xf numFmtId="9" fontId="15" fillId="5" borderId="0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9" fontId="18" fillId="8" borderId="10" xfId="0" applyNumberFormat="1" applyFont="1" applyFill="1" applyBorder="1" applyAlignment="1">
      <alignment horizontal="center" vertical="center" wrapText="1"/>
    </xf>
    <xf numFmtId="9" fontId="18" fillId="8" borderId="11" xfId="0" applyNumberFormat="1" applyFont="1" applyFill="1" applyBorder="1" applyAlignment="1">
      <alignment horizontal="center" vertical="center" wrapText="1"/>
    </xf>
    <xf numFmtId="49" fontId="15" fillId="5" borderId="0" xfId="4" applyNumberFormat="1" applyFont="1" applyFill="1" applyBorder="1" applyAlignment="1">
      <alignment horizontal="center" vertical="center"/>
    </xf>
    <xf numFmtId="49" fontId="14" fillId="6" borderId="0" xfId="3" applyNumberFormat="1" applyFont="1" applyFill="1" applyBorder="1" applyAlignment="1">
      <alignment vertical="top"/>
    </xf>
    <xf numFmtId="0" fontId="16" fillId="8" borderId="12" xfId="3" applyFont="1" applyFill="1" applyBorder="1" applyAlignment="1">
      <alignment horizontal="center" vertical="center" wrapText="1"/>
    </xf>
    <xf numFmtId="49" fontId="16" fillId="8" borderId="6" xfId="3" applyNumberFormat="1" applyFont="1" applyFill="1" applyBorder="1" applyAlignment="1">
      <alignment horizontal="center" vertical="center" wrapText="1"/>
    </xf>
    <xf numFmtId="0" fontId="16" fillId="8" borderId="13" xfId="3" applyFont="1" applyFill="1" applyBorder="1" applyAlignment="1">
      <alignment horizontal="center" vertical="center" wrapText="1"/>
    </xf>
    <xf numFmtId="0" fontId="15" fillId="6" borderId="0" xfId="3" applyFont="1" applyFill="1"/>
    <xf numFmtId="0" fontId="19" fillId="6" borderId="0" xfId="3" applyFont="1" applyFill="1"/>
    <xf numFmtId="49" fontId="16" fillId="8" borderId="6" xfId="3" applyNumberFormat="1" applyFont="1" applyFill="1" applyBorder="1" applyAlignment="1">
      <alignment horizontal="left" vertical="center" indent="1"/>
    </xf>
    <xf numFmtId="9" fontId="15" fillId="5" borderId="9" xfId="4" applyNumberFormat="1" applyFont="1" applyFill="1" applyBorder="1" applyAlignment="1">
      <alignment horizontal="center" vertical="center"/>
    </xf>
    <xf numFmtId="0" fontId="16" fillId="6" borderId="0" xfId="3" applyFont="1" applyFill="1"/>
    <xf numFmtId="0" fontId="20" fillId="5" borderId="0" xfId="5" applyFont="1" applyFill="1" applyAlignment="1"/>
    <xf numFmtId="0" fontId="15" fillId="5" borderId="9" xfId="4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left" vertical="center" indent="1"/>
    </xf>
    <xf numFmtId="0" fontId="12" fillId="0" borderId="0" xfId="0" applyFont="1" applyFill="1"/>
    <xf numFmtId="0" fontId="16" fillId="5" borderId="0" xfId="4" applyFont="1" applyFill="1" applyBorder="1" applyAlignment="1">
      <alignment horizontal="center" vertical="center" wrapText="1"/>
    </xf>
    <xf numFmtId="0" fontId="16" fillId="6" borderId="0" xfId="3" applyFont="1" applyFill="1" applyBorder="1"/>
    <xf numFmtId="0" fontId="15" fillId="5" borderId="0" xfId="5" applyFont="1" applyFill="1" applyAlignment="1"/>
    <xf numFmtId="49" fontId="14" fillId="5" borderId="0" xfId="5" applyNumberFormat="1" applyFont="1" applyFill="1" applyBorder="1" applyAlignment="1"/>
    <xf numFmtId="0" fontId="15" fillId="5" borderId="0" xfId="5" applyFont="1" applyFill="1" applyBorder="1" applyAlignment="1"/>
    <xf numFmtId="0" fontId="15" fillId="5" borderId="0" xfId="5" applyFont="1" applyFill="1" applyAlignment="1">
      <alignment vertical="center"/>
    </xf>
    <xf numFmtId="0" fontId="15" fillId="5" borderId="0" xfId="5" applyFont="1" applyFill="1" applyBorder="1" applyAlignment="1">
      <alignment horizontal="left" vertical="top" wrapText="1"/>
    </xf>
    <xf numFmtId="0" fontId="15" fillId="5" borderId="0" xfId="5" applyFont="1" applyFill="1" applyBorder="1" applyAlignment="1">
      <alignment horizontal="left" vertical="top"/>
    </xf>
    <xf numFmtId="0" fontId="15" fillId="5" borderId="0" xfId="6" applyFont="1" applyFill="1" applyBorder="1" applyAlignment="1">
      <alignment horizontal="left"/>
    </xf>
    <xf numFmtId="0" fontId="15" fillId="5" borderId="0" xfId="5" applyFont="1" applyFill="1" applyBorder="1" applyAlignment="1">
      <alignment horizontal="left"/>
    </xf>
    <xf numFmtId="0" fontId="16" fillId="8" borderId="6" xfId="3" applyFont="1" applyFill="1" applyBorder="1" applyAlignment="1">
      <alignment horizontal="center" vertical="center" wrapText="1"/>
    </xf>
    <xf numFmtId="49" fontId="16" fillId="8" borderId="13" xfId="3" applyNumberFormat="1" applyFont="1" applyFill="1" applyBorder="1" applyAlignment="1">
      <alignment horizontal="center" vertical="center" wrapText="1"/>
    </xf>
    <xf numFmtId="0" fontId="15" fillId="5" borderId="4" xfId="5" applyFont="1" applyFill="1" applyBorder="1" applyAlignment="1">
      <alignment horizontal="left" vertical="center" wrapText="1"/>
    </xf>
    <xf numFmtId="0" fontId="15" fillId="5" borderId="0" xfId="5" applyFont="1" applyFill="1" applyBorder="1" applyAlignment="1">
      <alignment horizontal="left" vertical="center" wrapText="1"/>
    </xf>
    <xf numFmtId="49" fontId="15" fillId="0" borderId="6" xfId="3" applyNumberFormat="1" applyFont="1" applyFill="1" applyBorder="1" applyAlignment="1">
      <alignment horizontal="center" vertical="center"/>
    </xf>
    <xf numFmtId="9" fontId="15" fillId="5" borderId="13" xfId="7" applyNumberFormat="1" applyFont="1" applyFill="1" applyBorder="1" applyAlignment="1">
      <alignment horizontal="center" vertical="center"/>
    </xf>
    <xf numFmtId="0" fontId="15" fillId="5" borderId="0" xfId="5" applyFont="1" applyFill="1" applyBorder="1" applyAlignment="1">
      <alignment horizontal="left" wrapText="1"/>
    </xf>
    <xf numFmtId="0" fontId="15" fillId="6" borderId="0" xfId="3" applyFont="1" applyFill="1" applyBorder="1"/>
    <xf numFmtId="49" fontId="15" fillId="6" borderId="0" xfId="3" applyNumberFormat="1" applyFont="1" applyFill="1" applyBorder="1"/>
    <xf numFmtId="0" fontId="14" fillId="6" borderId="0" xfId="3" applyFont="1" applyFill="1" applyBorder="1"/>
    <xf numFmtId="0" fontId="14" fillId="6" borderId="0" xfId="3" applyFont="1" applyFill="1" applyBorder="1" applyAlignment="1"/>
    <xf numFmtId="0" fontId="15" fillId="6" borderId="0" xfId="3" applyFont="1" applyFill="1" applyBorder="1" applyAlignment="1">
      <alignment vertical="center"/>
    </xf>
    <xf numFmtId="0" fontId="15" fillId="6" borderId="0" xfId="3" applyFont="1" applyFill="1" applyBorder="1" applyAlignment="1">
      <alignment vertical="top"/>
    </xf>
    <xf numFmtId="0" fontId="20" fillId="6" borderId="0" xfId="3" applyFont="1" applyFill="1" applyBorder="1"/>
    <xf numFmtId="0" fontId="15" fillId="0" borderId="0" xfId="5" applyFont="1" applyFill="1" applyAlignment="1"/>
    <xf numFmtId="0" fontId="15" fillId="0" borderId="0" xfId="5" applyFont="1" applyFill="1" applyBorder="1" applyAlignment="1"/>
    <xf numFmtId="0" fontId="15" fillId="6" borderId="0" xfId="3" applyFont="1" applyFill="1" applyBorder="1" applyAlignment="1"/>
    <xf numFmtId="0" fontId="15" fillId="6" borderId="0" xfId="3" applyFont="1" applyFill="1" applyBorder="1" applyAlignment="1">
      <alignment vertical="center" wrapText="1"/>
    </xf>
    <xf numFmtId="0" fontId="15" fillId="0" borderId="0" xfId="3" applyFont="1" applyFill="1" applyBorder="1" applyAlignment="1">
      <alignment vertical="center"/>
    </xf>
    <xf numFmtId="0" fontId="15" fillId="6" borderId="0" xfId="3" applyFont="1" applyFill="1" applyBorder="1" applyAlignment="1">
      <alignment horizontal="left" vertical="center" wrapText="1"/>
    </xf>
    <xf numFmtId="0" fontId="15" fillId="6" borderId="0" xfId="8" applyFont="1" applyFill="1" applyBorder="1" applyAlignment="1"/>
    <xf numFmtId="0" fontId="22" fillId="8" borderId="12" xfId="3" applyFont="1" applyFill="1" applyBorder="1" applyAlignment="1">
      <alignment horizontal="center" vertical="center" wrapText="1"/>
    </xf>
    <xf numFmtId="49" fontId="22" fillId="8" borderId="6" xfId="3" applyNumberFormat="1" applyFont="1" applyFill="1" applyBorder="1" applyAlignment="1">
      <alignment horizontal="center" vertical="center" wrapText="1"/>
    </xf>
    <xf numFmtId="49" fontId="16" fillId="0" borderId="0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0" fontId="16" fillId="6" borderId="0" xfId="3" applyFont="1" applyFill="1" applyBorder="1" applyAlignment="1">
      <alignment wrapText="1"/>
    </xf>
    <xf numFmtId="49" fontId="15" fillId="5" borderId="6" xfId="3" applyNumberFormat="1" applyFont="1" applyFill="1" applyBorder="1" applyAlignment="1">
      <alignment horizontal="center" vertical="center"/>
    </xf>
    <xf numFmtId="49" fontId="15" fillId="5" borderId="13" xfId="4" applyNumberFormat="1" applyFont="1" applyFill="1" applyBorder="1" applyAlignment="1">
      <alignment horizontal="center" vertical="center"/>
    </xf>
    <xf numFmtId="9" fontId="15" fillId="0" borderId="0" xfId="9" applyFont="1" applyFill="1" applyBorder="1" applyAlignment="1">
      <alignment horizontal="center" vertical="center"/>
    </xf>
    <xf numFmtId="14" fontId="15" fillId="0" borderId="0" xfId="4" applyNumberFormat="1" applyFont="1" applyFill="1" applyBorder="1" applyAlignment="1">
      <alignment horizontal="center" vertical="center"/>
    </xf>
    <xf numFmtId="0" fontId="20" fillId="6" borderId="0" xfId="3" applyFont="1" applyFill="1" applyBorder="1" applyAlignment="1">
      <alignment vertical="center"/>
    </xf>
    <xf numFmtId="164" fontId="15" fillId="5" borderId="0" xfId="3" applyNumberFormat="1" applyFont="1" applyFill="1" applyBorder="1" applyAlignment="1">
      <alignment horizontal="left"/>
    </xf>
    <xf numFmtId="49" fontId="15" fillId="5" borderId="10" xfId="3" applyNumberFormat="1" applyFont="1" applyFill="1" applyBorder="1" applyAlignment="1">
      <alignment horizontal="center" vertical="center"/>
    </xf>
    <xf numFmtId="49" fontId="15" fillId="5" borderId="6" xfId="4" applyNumberFormat="1" applyFont="1" applyFill="1" applyBorder="1" applyAlignment="1">
      <alignment horizontal="center" vertical="center"/>
    </xf>
    <xf numFmtId="49" fontId="15" fillId="5" borderId="9" xfId="4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6" applyFont="1"/>
    <xf numFmtId="0" fontId="5" fillId="5" borderId="0" xfId="0" applyFont="1" applyFill="1" applyAlignment="1">
      <alignment horizontal="right"/>
    </xf>
    <xf numFmtId="0" fontId="5" fillId="5" borderId="0" xfId="0" applyFont="1" applyFill="1" applyAlignment="1"/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9" fillId="6" borderId="0" xfId="3" applyFont="1" applyFill="1" applyBorder="1" applyAlignment="1">
      <alignment vertical="center"/>
    </xf>
    <xf numFmtId="0" fontId="23" fillId="6" borderId="14" xfId="3" applyFont="1" applyFill="1" applyBorder="1" applyAlignment="1">
      <alignment vertical="center"/>
    </xf>
    <xf numFmtId="49" fontId="24" fillId="0" borderId="0" xfId="5" applyNumberFormat="1" applyFont="1" applyFill="1" applyBorder="1" applyAlignment="1">
      <alignment horizontal="center"/>
    </xf>
    <xf numFmtId="0" fontId="4" fillId="6" borderId="0" xfId="3" applyFont="1" applyFill="1" applyBorder="1" applyAlignment="1">
      <alignment vertical="center"/>
    </xf>
    <xf numFmtId="49" fontId="25" fillId="0" borderId="0" xfId="5" applyNumberFormat="1" applyFont="1" applyFill="1" applyBorder="1" applyAlignment="1">
      <alignment horizontal="center"/>
    </xf>
    <xf numFmtId="0" fontId="19" fillId="5" borderId="0" xfId="3" applyFont="1" applyFill="1" applyBorder="1" applyAlignment="1">
      <alignment vertical="center"/>
    </xf>
    <xf numFmtId="49" fontId="16" fillId="5" borderId="14" xfId="3" applyNumberFormat="1" applyFont="1" applyFill="1" applyBorder="1" applyAlignment="1">
      <alignment horizontal="left" vertical="top"/>
    </xf>
    <xf numFmtId="0" fontId="15" fillId="5" borderId="0" xfId="3" applyFont="1" applyFill="1" applyBorder="1" applyAlignment="1">
      <alignment horizontal="left" wrapText="1"/>
    </xf>
    <xf numFmtId="0" fontId="16" fillId="6" borderId="8" xfId="3" applyFont="1" applyFill="1" applyBorder="1" applyAlignment="1">
      <alignment horizontal="center" wrapText="1"/>
    </xf>
    <xf numFmtId="49" fontId="19" fillId="0" borderId="0" xfId="5" applyNumberFormat="1" applyFont="1" applyFill="1" applyBorder="1" applyAlignment="1">
      <alignment horizontal="center"/>
    </xf>
    <xf numFmtId="0" fontId="15" fillId="6" borderId="14" xfId="3" applyFont="1" applyFill="1" applyBorder="1" applyAlignment="1">
      <alignment vertical="center"/>
    </xf>
    <xf numFmtId="0" fontId="20" fillId="0" borderId="0" xfId="6" applyFont="1"/>
    <xf numFmtId="49" fontId="25" fillId="0" borderId="0" xfId="5" applyNumberFormat="1" applyFont="1" applyFill="1" applyBorder="1" applyAlignment="1"/>
    <xf numFmtId="49" fontId="25" fillId="0" borderId="0" xfId="5" applyNumberFormat="1" applyFont="1" applyFill="1" applyBorder="1" applyAlignment="1">
      <alignment horizontal="right"/>
    </xf>
    <xf numFmtId="0" fontId="19" fillId="6" borderId="0" xfId="3" applyFont="1" applyFill="1" applyBorder="1" applyAlignment="1">
      <alignment horizontal="left" wrapText="1"/>
    </xf>
    <xf numFmtId="0" fontId="15" fillId="6" borderId="14" xfId="3" applyFont="1" applyFill="1" applyBorder="1"/>
    <xf numFmtId="0" fontId="19" fillId="6" borderId="14" xfId="3" applyFont="1" applyFill="1" applyBorder="1" applyAlignment="1">
      <alignment vertical="center"/>
    </xf>
    <xf numFmtId="0" fontId="15" fillId="6" borderId="0" xfId="3" applyFont="1" applyFill="1" applyBorder="1" applyAlignment="1">
      <alignment horizontal="left" wrapText="1"/>
    </xf>
    <xf numFmtId="0" fontId="19" fillId="6" borderId="14" xfId="3" applyFont="1" applyFill="1" applyBorder="1"/>
    <xf numFmtId="44" fontId="25" fillId="0" borderId="0" xfId="1" applyFont="1" applyFill="1" applyBorder="1" applyAlignment="1"/>
    <xf numFmtId="44" fontId="25" fillId="0" borderId="0" xfId="1" applyFont="1" applyFill="1" applyBorder="1" applyAlignment="1">
      <alignment horizontal="right"/>
    </xf>
    <xf numFmtId="0" fontId="26" fillId="0" borderId="0" xfId="0" applyFont="1" applyFill="1"/>
    <xf numFmtId="0" fontId="4" fillId="6" borderId="0" xfId="3" applyFont="1" applyFill="1" applyBorder="1"/>
    <xf numFmtId="9" fontId="4" fillId="5" borderId="0" xfId="4" applyNumberFormat="1" applyFont="1" applyFill="1" applyBorder="1" applyAlignment="1">
      <alignment horizontal="center" vertical="center"/>
    </xf>
    <xf numFmtId="14" fontId="4" fillId="5" borderId="0" xfId="4" applyNumberFormat="1" applyFont="1" applyFill="1" applyBorder="1" applyAlignment="1">
      <alignment horizontal="right" vertical="center"/>
    </xf>
    <xf numFmtId="44" fontId="25" fillId="0" borderId="0" xfId="1" applyFont="1" applyFill="1" applyBorder="1" applyAlignment="1">
      <alignment horizontal="center"/>
    </xf>
    <xf numFmtId="49" fontId="25" fillId="0" borderId="15" xfId="5" applyNumberFormat="1" applyFont="1" applyFill="1" applyBorder="1" applyAlignment="1"/>
    <xf numFmtId="49" fontId="25" fillId="0" borderId="16" xfId="5" applyNumberFormat="1" applyFont="1" applyFill="1" applyBorder="1" applyAlignment="1"/>
    <xf numFmtId="44" fontId="25" fillId="0" borderId="16" xfId="5" applyNumberFormat="1" applyFont="1" applyFill="1" applyBorder="1" applyAlignment="1"/>
    <xf numFmtId="49" fontId="25" fillId="0" borderId="17" xfId="5" applyNumberFormat="1" applyFont="1" applyFill="1" applyBorder="1" applyAlignment="1"/>
    <xf numFmtId="49" fontId="3" fillId="0" borderId="0" xfId="5" applyNumberFormat="1" applyFont="1" applyFill="1" applyBorder="1" applyAlignment="1"/>
    <xf numFmtId="0" fontId="3" fillId="2" borderId="18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left" vertical="center"/>
    </xf>
    <xf numFmtId="0" fontId="3" fillId="2" borderId="20" xfId="0" applyNumberFormat="1" applyFont="1" applyFill="1" applyBorder="1" applyAlignment="1">
      <alignment horizontal="center" vertical="center" wrapText="1"/>
    </xf>
    <xf numFmtId="44" fontId="3" fillId="2" borderId="20" xfId="1" applyNumberFormat="1" applyFont="1" applyFill="1" applyBorder="1" applyAlignment="1">
      <alignment horizontal="center" vertical="center"/>
    </xf>
    <xf numFmtId="9" fontId="3" fillId="2" borderId="21" xfId="2" applyFont="1" applyFill="1" applyBorder="1" applyAlignment="1">
      <alignment horizontal="center" vertical="center"/>
    </xf>
    <xf numFmtId="44" fontId="3" fillId="2" borderId="22" xfId="1" applyFont="1" applyFill="1" applyBorder="1" applyAlignment="1">
      <alignment horizontal="center" vertical="center"/>
    </xf>
    <xf numFmtId="49" fontId="3" fillId="0" borderId="0" xfId="5" applyNumberFormat="1" applyFont="1" applyFill="1" applyBorder="1" applyAlignment="1">
      <alignment horizontal="center"/>
    </xf>
    <xf numFmtId="0" fontId="26" fillId="0" borderId="0" xfId="6" applyFont="1"/>
    <xf numFmtId="0" fontId="4" fillId="5" borderId="23" xfId="0" applyFont="1" applyFill="1" applyBorder="1" applyAlignment="1"/>
    <xf numFmtId="0" fontId="4" fillId="5" borderId="6" xfId="0" applyFont="1" applyFill="1" applyBorder="1" applyAlignment="1"/>
    <xf numFmtId="0" fontId="4" fillId="5" borderId="6" xfId="0" applyFont="1" applyFill="1" applyBorder="1" applyAlignment="1">
      <alignment horizontal="center"/>
    </xf>
    <xf numFmtId="44" fontId="4" fillId="5" borderId="6" xfId="0" applyNumberFormat="1" applyFont="1" applyFill="1" applyBorder="1" applyAlignment="1">
      <alignment horizontal="right"/>
    </xf>
    <xf numFmtId="9" fontId="4" fillId="5" borderId="6" xfId="2" applyFont="1" applyFill="1" applyBorder="1" applyAlignment="1">
      <alignment horizontal="center"/>
    </xf>
    <xf numFmtId="44" fontId="4" fillId="5" borderId="24" xfId="0" applyNumberFormat="1" applyFont="1" applyFill="1" applyBorder="1" applyAlignment="1"/>
    <xf numFmtId="44" fontId="26" fillId="0" borderId="6" xfId="0" applyNumberFormat="1" applyFont="1" applyFill="1" applyBorder="1" applyAlignment="1">
      <alignment horizontal="right"/>
    </xf>
    <xf numFmtId="44" fontId="26" fillId="0" borderId="6" xfId="0" applyNumberFormat="1" applyFont="1" applyFill="1" applyBorder="1" applyAlignment="1"/>
    <xf numFmtId="0" fontId="4" fillId="5" borderId="25" xfId="0" applyFont="1" applyFill="1" applyBorder="1" applyAlignment="1"/>
    <xf numFmtId="0" fontId="4" fillId="5" borderId="11" xfId="0" applyFont="1" applyFill="1" applyBorder="1" applyAlignment="1"/>
    <xf numFmtId="0" fontId="4" fillId="5" borderId="11" xfId="0" applyFont="1" applyFill="1" applyBorder="1" applyAlignment="1">
      <alignment horizontal="center"/>
    </xf>
    <xf numFmtId="44" fontId="26" fillId="0" borderId="11" xfId="0" applyNumberFormat="1" applyFont="1" applyFill="1" applyBorder="1" applyAlignment="1">
      <alignment horizontal="right"/>
    </xf>
    <xf numFmtId="44" fontId="26" fillId="0" borderId="11" xfId="0" applyNumberFormat="1" applyFont="1" applyFill="1" applyBorder="1" applyAlignment="1"/>
    <xf numFmtId="0" fontId="26" fillId="0" borderId="0" xfId="6" applyFont="1" applyFill="1"/>
    <xf numFmtId="0" fontId="26" fillId="9" borderId="25" xfId="0" applyFont="1" applyFill="1" applyBorder="1" applyAlignment="1"/>
    <xf numFmtId="0" fontId="26" fillId="9" borderId="11" xfId="0" applyFont="1" applyFill="1" applyBorder="1" applyAlignment="1"/>
    <xf numFmtId="0" fontId="26" fillId="9" borderId="11" xfId="0" applyFont="1" applyFill="1" applyBorder="1" applyAlignment="1">
      <alignment horizontal="center"/>
    </xf>
    <xf numFmtId="44" fontId="26" fillId="9" borderId="11" xfId="0" applyNumberFormat="1" applyFont="1" applyFill="1" applyBorder="1" applyAlignment="1">
      <alignment horizontal="right"/>
    </xf>
    <xf numFmtId="44" fontId="26" fillId="9" borderId="11" xfId="0" applyNumberFormat="1" applyFont="1" applyFill="1" applyBorder="1" applyAlignment="1"/>
    <xf numFmtId="9" fontId="26" fillId="9" borderId="6" xfId="2" applyFont="1" applyFill="1" applyBorder="1" applyAlignment="1">
      <alignment horizontal="center"/>
    </xf>
    <xf numFmtId="44" fontId="26" fillId="9" borderId="24" xfId="0" applyNumberFormat="1" applyFont="1" applyFill="1" applyBorder="1" applyAlignment="1"/>
    <xf numFmtId="0" fontId="4" fillId="7" borderId="25" xfId="0" applyFont="1" applyFill="1" applyBorder="1" applyAlignment="1"/>
    <xf numFmtId="0" fontId="4" fillId="7" borderId="11" xfId="0" applyFont="1" applyFill="1" applyBorder="1" applyAlignment="1"/>
    <xf numFmtId="0" fontId="4" fillId="7" borderId="11" xfId="0" applyFont="1" applyFill="1" applyBorder="1" applyAlignment="1">
      <alignment horizontal="center"/>
    </xf>
    <xf numFmtId="44" fontId="4" fillId="7" borderId="11" xfId="0" applyNumberFormat="1" applyFont="1" applyFill="1" applyBorder="1" applyAlignment="1">
      <alignment horizontal="right"/>
    </xf>
    <xf numFmtId="44" fontId="4" fillId="7" borderId="11" xfId="0" applyNumberFormat="1" applyFont="1" applyFill="1" applyBorder="1" applyAlignment="1"/>
    <xf numFmtId="9" fontId="4" fillId="7" borderId="6" xfId="2" applyFont="1" applyFill="1" applyBorder="1" applyAlignment="1">
      <alignment horizontal="center"/>
    </xf>
    <xf numFmtId="44" fontId="4" fillId="7" borderId="24" xfId="0" applyNumberFormat="1" applyFont="1" applyFill="1" applyBorder="1" applyAlignment="1"/>
    <xf numFmtId="0" fontId="26" fillId="5" borderId="0" xfId="6" applyFont="1" applyFill="1"/>
    <xf numFmtId="0" fontId="4" fillId="7" borderId="23" xfId="0" applyNumberFormat="1" applyFont="1" applyFill="1" applyBorder="1" applyAlignment="1" applyProtection="1"/>
    <xf numFmtId="0" fontId="4" fillId="7" borderId="6" xfId="0" applyNumberFormat="1" applyFont="1" applyFill="1" applyBorder="1" applyAlignment="1" applyProtection="1">
      <alignment wrapText="1"/>
    </xf>
    <xf numFmtId="0" fontId="4" fillId="7" borderId="6" xfId="0" applyFont="1" applyFill="1" applyBorder="1" applyAlignment="1">
      <alignment horizontal="center"/>
    </xf>
    <xf numFmtId="44" fontId="4" fillId="7" borderId="6" xfId="0" applyNumberFormat="1" applyFont="1" applyFill="1" applyBorder="1" applyAlignment="1">
      <alignment horizontal="right"/>
    </xf>
    <xf numFmtId="44" fontId="4" fillId="7" borderId="6" xfId="0" applyNumberFormat="1" applyFont="1" applyFill="1" applyBorder="1" applyAlignment="1"/>
    <xf numFmtId="0" fontId="4" fillId="7" borderId="23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7" borderId="26" xfId="0" applyFont="1" applyFill="1" applyBorder="1" applyAlignment="1"/>
    <xf numFmtId="0" fontId="4" fillId="7" borderId="27" xfId="0" applyFont="1" applyFill="1" applyBorder="1" applyAlignment="1"/>
    <xf numFmtId="0" fontId="4" fillId="7" borderId="27" xfId="0" applyFont="1" applyFill="1" applyBorder="1" applyAlignment="1">
      <alignment horizontal="center"/>
    </xf>
    <xf numFmtId="44" fontId="4" fillId="7" borderId="27" xfId="0" applyNumberFormat="1" applyFont="1" applyFill="1" applyBorder="1" applyAlignment="1">
      <alignment horizontal="right"/>
    </xf>
    <xf numFmtId="44" fontId="4" fillId="7" borderId="27" xfId="0" applyNumberFormat="1" applyFont="1" applyFill="1" applyBorder="1" applyAlignment="1"/>
    <xf numFmtId="44" fontId="4" fillId="7" borderId="28" xfId="0" applyNumberFormat="1" applyFont="1" applyFill="1" applyBorder="1" applyAlignment="1"/>
    <xf numFmtId="1" fontId="3" fillId="5" borderId="16" xfId="0" applyNumberFormat="1" applyFont="1" applyFill="1" applyBorder="1" applyAlignment="1">
      <alignment horizontal="left"/>
    </xf>
    <xf numFmtId="0" fontId="27" fillId="5" borderId="16" xfId="0" applyNumberFormat="1" applyFont="1" applyFill="1" applyBorder="1" applyAlignment="1">
      <alignment horizontal="left"/>
    </xf>
    <xf numFmtId="0" fontId="3" fillId="5" borderId="16" xfId="0" applyNumberFormat="1" applyFont="1" applyFill="1" applyBorder="1" applyAlignment="1">
      <alignment horizontal="center" wrapText="1"/>
    </xf>
    <xf numFmtId="44" fontId="3" fillId="5" borderId="16" xfId="1" applyNumberFormat="1" applyFont="1" applyFill="1" applyBorder="1" applyAlignment="1">
      <alignment horizontal="center"/>
    </xf>
    <xf numFmtId="44" fontId="3" fillId="5" borderId="29" xfId="1" applyNumberFormat="1" applyFont="1" applyFill="1" applyBorder="1" applyAlignment="1">
      <alignment horizontal="center"/>
    </xf>
    <xf numFmtId="49" fontId="3" fillId="5" borderId="0" xfId="5" applyNumberFormat="1" applyFont="1" applyFill="1" applyBorder="1" applyAlignment="1"/>
    <xf numFmtId="0" fontId="26" fillId="0" borderId="0" xfId="0" applyFont="1" applyFill="1" applyAlignment="1">
      <alignment horizontal="center"/>
    </xf>
    <xf numFmtId="0" fontId="9" fillId="7" borderId="23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26" fillId="5" borderId="0" xfId="0" applyFont="1" applyFill="1" applyAlignment="1">
      <alignment horizontal="center"/>
    </xf>
    <xf numFmtId="0" fontId="4" fillId="7" borderId="6" xfId="0" applyNumberFormat="1" applyFont="1" applyFill="1" applyBorder="1" applyAlignment="1" applyProtection="1"/>
    <xf numFmtId="0" fontId="5" fillId="7" borderId="6" xfId="0" applyFont="1" applyFill="1" applyBorder="1" applyAlignment="1" applyProtection="1">
      <alignment horizontal="center"/>
    </xf>
    <xf numFmtId="44" fontId="4" fillId="7" borderId="6" xfId="1" applyNumberFormat="1" applyFont="1" applyFill="1" applyBorder="1" applyAlignment="1" applyProtection="1">
      <protection locked="0"/>
    </xf>
    <xf numFmtId="0" fontId="4" fillId="7" borderId="26" xfId="0" applyNumberFormat="1" applyFont="1" applyFill="1" applyBorder="1" applyAlignment="1" applyProtection="1"/>
    <xf numFmtId="0" fontId="4" fillId="7" borderId="27" xfId="0" applyNumberFormat="1" applyFont="1" applyFill="1" applyBorder="1" applyAlignment="1" applyProtection="1">
      <alignment wrapText="1"/>
    </xf>
    <xf numFmtId="9" fontId="4" fillId="7" borderId="27" xfId="2" applyFont="1" applyFill="1" applyBorder="1" applyAlignment="1">
      <alignment horizontal="center"/>
    </xf>
    <xf numFmtId="0" fontId="26" fillId="5" borderId="2" xfId="0" applyNumberFormat="1" applyFont="1" applyFill="1" applyBorder="1" applyAlignment="1" applyProtection="1"/>
    <xf numFmtId="0" fontId="26" fillId="5" borderId="0" xfId="0" applyNumberFormat="1" applyFont="1" applyFill="1" applyBorder="1" applyAlignment="1" applyProtection="1">
      <alignment wrapText="1"/>
    </xf>
    <xf numFmtId="0" fontId="26" fillId="5" borderId="2" xfId="0" applyFont="1" applyFill="1" applyBorder="1" applyAlignment="1">
      <alignment horizontal="center"/>
    </xf>
    <xf numFmtId="44" fontId="3" fillId="0" borderId="2" xfId="1" applyNumberFormat="1" applyFont="1" applyFill="1" applyBorder="1" applyAlignment="1">
      <alignment horizontal="center"/>
    </xf>
    <xf numFmtId="44" fontId="3" fillId="0" borderId="0" xfId="1" applyNumberFormat="1" applyFont="1" applyFill="1" applyBorder="1" applyAlignment="1">
      <alignment horizontal="center"/>
    </xf>
    <xf numFmtId="9" fontId="26" fillId="5" borderId="2" xfId="2" applyFont="1" applyFill="1" applyBorder="1" applyAlignment="1">
      <alignment horizontal="center"/>
    </xf>
    <xf numFmtId="44" fontId="26" fillId="5" borderId="0" xfId="0" applyNumberFormat="1" applyFont="1" applyFill="1" applyBorder="1" applyAlignment="1"/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25" xfId="0" applyFont="1" applyFill="1" applyBorder="1" applyAlignment="1"/>
    <xf numFmtId="0" fontId="4" fillId="0" borderId="11" xfId="0" applyFont="1" applyFill="1" applyBorder="1" applyAlignment="1"/>
    <xf numFmtId="0" fontId="4" fillId="0" borderId="11" xfId="0" applyFont="1" applyFill="1" applyBorder="1" applyAlignment="1">
      <alignment horizontal="center"/>
    </xf>
    <xf numFmtId="49" fontId="25" fillId="0" borderId="30" xfId="5" applyNumberFormat="1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49" fontId="25" fillId="0" borderId="0" xfId="5" applyNumberFormat="1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 readingOrder="1"/>
    </xf>
    <xf numFmtId="0" fontId="26" fillId="5" borderId="31" xfId="0" applyNumberFormat="1" applyFont="1" applyFill="1" applyBorder="1" applyAlignment="1" applyProtection="1"/>
    <xf numFmtId="0" fontId="26" fillId="5" borderId="31" xfId="0" applyFont="1" applyFill="1" applyBorder="1" applyAlignment="1">
      <alignment horizontal="center"/>
    </xf>
    <xf numFmtId="44" fontId="26" fillId="5" borderId="31" xfId="0" applyNumberFormat="1" applyFont="1" applyFill="1" applyBorder="1" applyAlignment="1">
      <alignment horizontal="right"/>
    </xf>
    <xf numFmtId="44" fontId="26" fillId="5" borderId="0" xfId="0" applyNumberFormat="1" applyFont="1" applyFill="1" applyBorder="1" applyAlignment="1">
      <alignment horizontal="right"/>
    </xf>
    <xf numFmtId="9" fontId="26" fillId="5" borderId="31" xfId="2" applyFont="1" applyFill="1" applyBorder="1" applyAlignment="1">
      <alignment horizontal="center"/>
    </xf>
    <xf numFmtId="44" fontId="26" fillId="5" borderId="31" xfId="0" applyNumberFormat="1" applyFont="1" applyFill="1" applyBorder="1" applyAlignment="1"/>
    <xf numFmtId="1" fontId="3" fillId="2" borderId="18" xfId="0" applyNumberFormat="1" applyFont="1" applyFill="1" applyBorder="1" applyAlignment="1">
      <alignment horizontal="left"/>
    </xf>
    <xf numFmtId="0" fontId="25" fillId="2" borderId="19" xfId="0" applyNumberFormat="1" applyFont="1" applyFill="1" applyBorder="1" applyAlignment="1">
      <alignment horizontal="center"/>
    </xf>
    <xf numFmtId="0" fontId="25" fillId="2" borderId="20" xfId="0" applyNumberFormat="1" applyFont="1" applyFill="1" applyBorder="1" applyAlignment="1">
      <alignment horizontal="center" wrapText="1"/>
    </xf>
    <xf numFmtId="44" fontId="25" fillId="2" borderId="21" xfId="1" applyNumberFormat="1" applyFont="1" applyFill="1" applyBorder="1" applyAlignment="1">
      <alignment horizontal="center"/>
    </xf>
    <xf numFmtId="44" fontId="26" fillId="0" borderId="6" xfId="1" applyFont="1" applyFill="1" applyBorder="1" applyAlignment="1">
      <alignment vertical="center"/>
    </xf>
    <xf numFmtId="44" fontId="4" fillId="7" borderId="6" xfId="1" applyFont="1" applyFill="1" applyBorder="1" applyAlignment="1" applyProtection="1">
      <alignment vertical="center"/>
      <protection locked="0"/>
    </xf>
    <xf numFmtId="0" fontId="26" fillId="5" borderId="32" xfId="0" applyNumberFormat="1" applyFont="1" applyFill="1" applyBorder="1" applyAlignment="1" applyProtection="1"/>
    <xf numFmtId="0" fontId="26" fillId="5" borderId="32" xfId="0" applyNumberFormat="1" applyFont="1" applyFill="1" applyBorder="1" applyAlignment="1" applyProtection="1">
      <alignment wrapText="1"/>
    </xf>
    <xf numFmtId="0" fontId="26" fillId="5" borderId="0" xfId="0" applyFont="1" applyFill="1" applyBorder="1" applyAlignment="1">
      <alignment horizontal="center"/>
    </xf>
    <xf numFmtId="44" fontId="26" fillId="5" borderId="32" xfId="0" applyNumberFormat="1" applyFont="1" applyFill="1" applyBorder="1" applyAlignment="1">
      <alignment horizontal="right"/>
    </xf>
    <xf numFmtId="9" fontId="26" fillId="5" borderId="32" xfId="2" applyFont="1" applyFill="1" applyBorder="1" applyAlignment="1">
      <alignment horizontal="center"/>
    </xf>
    <xf numFmtId="44" fontId="26" fillId="5" borderId="32" xfId="0" applyNumberFormat="1" applyFont="1" applyFill="1" applyBorder="1" applyAlignment="1"/>
    <xf numFmtId="0" fontId="28" fillId="0" borderId="0" xfId="5" applyFont="1" applyFill="1"/>
    <xf numFmtId="0" fontId="23" fillId="5" borderId="0" xfId="10" applyFont="1" applyFill="1" applyBorder="1"/>
    <xf numFmtId="0" fontId="23" fillId="5" borderId="0" xfId="10" applyFont="1" applyFill="1" applyBorder="1" applyAlignment="1">
      <alignment horizontal="center"/>
    </xf>
    <xf numFmtId="44" fontId="23" fillId="5" borderId="0" xfId="1" applyFont="1" applyFill="1" applyBorder="1" applyAlignment="1">
      <alignment horizontal="right"/>
    </xf>
    <xf numFmtId="44" fontId="4" fillId="5" borderId="0" xfId="1" applyFont="1" applyFill="1" applyBorder="1" applyAlignment="1">
      <alignment horizontal="right"/>
    </xf>
    <xf numFmtId="44" fontId="4" fillId="5" borderId="0" xfId="1" applyFont="1" applyFill="1" applyBorder="1"/>
    <xf numFmtId="9" fontId="4" fillId="5" borderId="0" xfId="11" applyFont="1" applyFill="1" applyBorder="1" applyAlignment="1">
      <alignment horizontal="center"/>
    </xf>
    <xf numFmtId="0" fontId="30" fillId="0" borderId="0" xfId="12" applyFont="1"/>
    <xf numFmtId="0" fontId="23" fillId="0" borderId="0" xfId="5" applyFont="1" applyFill="1"/>
    <xf numFmtId="0" fontId="4" fillId="6" borderId="0" xfId="3" applyFont="1" applyFill="1" applyAlignment="1">
      <alignment vertical="center"/>
    </xf>
    <xf numFmtId="0" fontId="5" fillId="0" borderId="0" xfId="10" applyFont="1"/>
    <xf numFmtId="44" fontId="5" fillId="0" borderId="0" xfId="1" applyFont="1" applyAlignment="1">
      <alignment horizontal="right"/>
    </xf>
    <xf numFmtId="44" fontId="5" fillId="0" borderId="0" xfId="1" applyFont="1"/>
    <xf numFmtId="9" fontId="4" fillId="0" borderId="0" xfId="11" applyFont="1" applyAlignment="1">
      <alignment horizontal="center"/>
    </xf>
    <xf numFmtId="0" fontId="28" fillId="6" borderId="14" xfId="3" applyFont="1" applyFill="1" applyBorder="1"/>
    <xf numFmtId="49" fontId="23" fillId="6" borderId="0" xfId="3" applyNumberFormat="1" applyFont="1" applyFill="1" applyBorder="1"/>
    <xf numFmtId="0" fontId="23" fillId="6" borderId="0" xfId="3" applyFont="1" applyFill="1" applyBorder="1"/>
    <xf numFmtId="0" fontId="23" fillId="6" borderId="33" xfId="3" applyFont="1" applyFill="1" applyBorder="1"/>
    <xf numFmtId="0" fontId="23" fillId="6" borderId="0" xfId="3" applyFont="1" applyFill="1"/>
    <xf numFmtId="0" fontId="31" fillId="0" borderId="0" xfId="0" applyFont="1"/>
    <xf numFmtId="0" fontId="23" fillId="6" borderId="0" xfId="3" applyFont="1" applyFill="1" applyBorder="1" applyAlignment="1">
      <alignment vertical="center"/>
    </xf>
    <xf numFmtId="0" fontId="23" fillId="6" borderId="14" xfId="3" applyFont="1" applyFill="1" applyBorder="1"/>
    <xf numFmtId="0" fontId="28" fillId="6" borderId="14" xfId="3" applyFont="1" applyFill="1" applyBorder="1" applyAlignment="1"/>
    <xf numFmtId="0" fontId="23" fillId="0" borderId="0" xfId="5" applyFont="1" applyFill="1" applyAlignment="1"/>
    <xf numFmtId="49" fontId="23" fillId="5" borderId="0" xfId="3" applyNumberFormat="1" applyFont="1" applyFill="1" applyBorder="1"/>
    <xf numFmtId="0" fontId="23" fillId="0" borderId="14" xfId="3" applyFont="1" applyFill="1" applyBorder="1" applyAlignment="1">
      <alignment vertical="center"/>
    </xf>
    <xf numFmtId="0" fontId="23" fillId="6" borderId="33" xfId="3" applyFont="1" applyFill="1" applyBorder="1" applyAlignment="1">
      <alignment vertical="center"/>
    </xf>
    <xf numFmtId="0" fontId="23" fillId="6" borderId="14" xfId="3" applyFont="1" applyFill="1" applyBorder="1" applyAlignment="1">
      <alignment horizontal="left" vertical="center" wrapText="1"/>
    </xf>
    <xf numFmtId="0" fontId="23" fillId="6" borderId="0" xfId="3" applyFont="1" applyFill="1" applyBorder="1" applyAlignment="1">
      <alignment horizontal="left" vertical="center" wrapText="1"/>
    </xf>
    <xf numFmtId="0" fontId="23" fillId="6" borderId="33" xfId="3" applyFont="1" applyFill="1" applyBorder="1" applyAlignment="1">
      <alignment horizontal="left" vertical="center" wrapText="1"/>
    </xf>
    <xf numFmtId="0" fontId="23" fillId="6" borderId="14" xfId="3" applyFont="1" applyFill="1" applyBorder="1" applyAlignment="1"/>
    <xf numFmtId="0" fontId="23" fillId="6" borderId="14" xfId="8" applyFont="1" applyFill="1" applyBorder="1" applyAlignment="1"/>
    <xf numFmtId="49" fontId="15" fillId="6" borderId="0" xfId="3" applyNumberFormat="1" applyFont="1" applyFill="1" applyBorder="1" applyAlignment="1">
      <alignment horizontal="right"/>
    </xf>
    <xf numFmtId="0" fontId="15" fillId="6" borderId="33" xfId="3" applyFont="1" applyFill="1" applyBorder="1"/>
    <xf numFmtId="0" fontId="15" fillId="6" borderId="0" xfId="3" applyFont="1" applyFill="1" applyAlignment="1">
      <alignment vertical="center"/>
    </xf>
    <xf numFmtId="49" fontId="16" fillId="0" borderId="0" xfId="3" applyNumberFormat="1" applyFont="1" applyFill="1" applyBorder="1" applyAlignment="1">
      <alignment horizontal="right" vertical="center" wrapText="1"/>
    </xf>
    <xf numFmtId="0" fontId="16" fillId="0" borderId="0" xfId="3" applyFont="1" applyFill="1" applyBorder="1" applyAlignment="1">
      <alignment vertical="center" wrapText="1"/>
    </xf>
    <xf numFmtId="0" fontId="16" fillId="6" borderId="33" xfId="3" applyFont="1" applyFill="1" applyBorder="1" applyAlignment="1">
      <alignment horizontal="center" wrapText="1"/>
    </xf>
    <xf numFmtId="9" fontId="15" fillId="0" borderId="0" xfId="13" applyFont="1" applyFill="1" applyBorder="1" applyAlignment="1">
      <alignment horizontal="right" vertical="center"/>
    </xf>
    <xf numFmtId="14" fontId="15" fillId="0" borderId="0" xfId="4" applyNumberFormat="1" applyFont="1" applyFill="1" applyBorder="1" applyAlignment="1">
      <alignment vertical="center"/>
    </xf>
    <xf numFmtId="164" fontId="15" fillId="5" borderId="33" xfId="3" applyNumberFormat="1" applyFont="1" applyFill="1" applyBorder="1" applyAlignment="1">
      <alignment horizontal="left"/>
    </xf>
    <xf numFmtId="0" fontId="16" fillId="5" borderId="33" xfId="4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9" fontId="0" fillId="0" borderId="0" xfId="2" applyFont="1" applyAlignment="1">
      <alignment horizontal="center"/>
    </xf>
    <xf numFmtId="0" fontId="1" fillId="0" borderId="0" xfId="0" applyFont="1"/>
  </cellXfs>
  <cellStyles count="14">
    <cellStyle name="Currency" xfId="1" builtinId="4"/>
    <cellStyle name="Normal" xfId="0" builtinId="0"/>
    <cellStyle name="Normal 4" xfId="4"/>
    <cellStyle name="Normal 4 2" xfId="7"/>
    <cellStyle name="Normal 5 2" xfId="12"/>
    <cellStyle name="Normal 5 4" xfId="10"/>
    <cellStyle name="Normal_FW02 Footwear Sales Program1" xfId="5"/>
    <cellStyle name="Normal_Sales Program Cover sheet" xfId="8"/>
    <cellStyle name="Normal_SIP PROGRAM" xfId="6"/>
    <cellStyle name="Normal_SS11 Footwear_Apparel_Gear Sales Program 2 5 10" xfId="3"/>
    <cellStyle name="Percent" xfId="2" builtinId="5"/>
    <cellStyle name="Percent 3" xfId="9"/>
    <cellStyle name="Percent 3 3" xfId="13"/>
    <cellStyle name="Percent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160097</xdr:colOff>
      <xdr:row>0</xdr:row>
      <xdr:rowOff>47625</xdr:rowOff>
    </xdr:from>
    <xdr:to>
      <xdr:col>1</xdr:col>
      <xdr:colOff>800101</xdr:colOff>
      <xdr:row>0</xdr:row>
      <xdr:rowOff>380999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D8CEB37C-C827-4120-A4A0-1AE714F91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97" y="47625"/>
          <a:ext cx="1621079" cy="333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4</xdr:row>
      <xdr:rowOff>110378</xdr:rowOff>
    </xdr:from>
    <xdr:to>
      <xdr:col>9</xdr:col>
      <xdr:colOff>571499</xdr:colOff>
      <xdr:row>9</xdr:row>
      <xdr:rowOff>166687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3811" y="834278"/>
          <a:ext cx="11110913" cy="961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2020/2021</a:t>
          </a:r>
          <a:r>
            <a:rPr lang="en-US" sz="16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Preseason</a:t>
          </a:r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Sales Program</a:t>
          </a:r>
        </a:p>
        <a:p>
          <a:pPr algn="ctr"/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NORDIC RETAIL</a:t>
          </a: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SPORTS SPECIALISTS LIMITED</a:t>
          </a:r>
          <a:endParaRPr lang="en-US" sz="16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309570</xdr:colOff>
      <xdr:row>2</xdr:row>
      <xdr:rowOff>16798</xdr:rowOff>
    </xdr:from>
    <xdr:to>
      <xdr:col>1</xdr:col>
      <xdr:colOff>857257</xdr:colOff>
      <xdr:row>9</xdr:row>
      <xdr:rowOff>84814</xdr:rowOff>
    </xdr:to>
    <xdr:pic>
      <xdr:nvPicPr>
        <xdr:cNvPr id="3" name="Picture 2" descr="Sports Specialists Limited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70" y="378748"/>
          <a:ext cx="2195512" cy="133484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59532</xdr:colOff>
      <xdr:row>0</xdr:row>
      <xdr:rowOff>95249</xdr:rowOff>
    </xdr:from>
    <xdr:to>
      <xdr:col>9</xdr:col>
      <xdr:colOff>511176</xdr:colOff>
      <xdr:row>4</xdr:row>
      <xdr:rowOff>46537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08232" y="95249"/>
          <a:ext cx="2366169" cy="675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222980</xdr:rowOff>
    </xdr:from>
    <xdr:to>
      <xdr:col>1</xdr:col>
      <xdr:colOff>841948</xdr:colOff>
      <xdr:row>5</xdr:row>
      <xdr:rowOff>126541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65905"/>
          <a:ext cx="1661098" cy="3607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2</xdr:row>
      <xdr:rowOff>102658</xdr:rowOff>
    </xdr:from>
    <xdr:to>
      <xdr:col>7</xdr:col>
      <xdr:colOff>808567</xdr:colOff>
      <xdr:row>5</xdr:row>
      <xdr:rowOff>211666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D44A1589-706F-46BE-B23A-6126462F627C}"/>
            </a:ext>
          </a:extLst>
        </xdr:cNvPr>
        <xdr:cNvSpPr txBox="1"/>
      </xdr:nvSpPr>
      <xdr:spPr>
        <a:xfrm>
          <a:off x="0" y="483658"/>
          <a:ext cx="10200217" cy="728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2020/2021</a:t>
          </a:r>
          <a:r>
            <a:rPr lang="en-US" sz="16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Preseason</a:t>
          </a:r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Sales Program</a:t>
          </a:r>
        </a:p>
        <a:p>
          <a:pPr algn="ctr"/>
          <a:r>
            <a:rPr lang="en-US" sz="16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NORDIC PACKAGES</a:t>
          </a: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SPORTS SPECIALISTS LTD.</a:t>
          </a:r>
          <a:endParaRPr lang="en-US" sz="16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5</xdr:col>
      <xdr:colOff>449406</xdr:colOff>
      <xdr:row>3</xdr:row>
      <xdr:rowOff>89918</xdr:rowOff>
    </xdr:from>
    <xdr:to>
      <xdr:col>7</xdr:col>
      <xdr:colOff>485775</xdr:colOff>
      <xdr:row>5</xdr:row>
      <xdr:rowOff>11036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E6CFF7DF-EE8C-4862-81CB-3414E2FA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31331" y="632843"/>
          <a:ext cx="1674669" cy="378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522816</xdr:colOff>
      <xdr:row>2</xdr:row>
      <xdr:rowOff>83608</xdr:rowOff>
    </xdr:from>
    <xdr:to>
      <xdr:col>1</xdr:col>
      <xdr:colOff>1320124</xdr:colOff>
      <xdr:row>6</xdr:row>
      <xdr:rowOff>169333</xdr:rowOff>
    </xdr:to>
    <xdr:pic>
      <xdr:nvPicPr>
        <xdr:cNvPr id="5" name="Picture 4" descr="Sports Specialists Limited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2816" y="464608"/>
          <a:ext cx="1616458" cy="933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rsoe/Documents/SALES/Sales%20Programs/2020/WSE%20PROGRAMS/Final%20WSE%20Programs/2020%2021%20Atomic%20Nordic%20Sales%20Programs%2012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esche/AppData/Local/Microsoft/Windows/Temporary%20Internet%20Files/Content.Outlook/7B09OI50/SINGLE_2015_Atomic_Alpine_Reg__ASWO_11.8.14%20%20NO%20MAC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trassbj/Documents/Atomic%20Commercial/2019-20/GRM/SINGLE_ASWO_ATOMIC_ALPINE_2019_Line%20list%20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rassbj/Documents/Atomic%20Commercial/2015-16/GRM/SINGLE_2015_Atomic_Alpine_Reg__ASWO_11.8.14%20w%20CB%20PGP%20update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rassbj/Documents/Atomic%20Commercial/2019-20/GRM/SINGLE_ASWO_ATOMIC_ALPINE_2019_Line%20lis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"/>
      <sheetName val="Nordic  Retail"/>
      <sheetName val="New Nordic Dealer"/>
      <sheetName val="Nordic Demo Rental"/>
      <sheetName val="Nordic Multi- Year Dating"/>
      <sheetName val="Nordic APC_Team_Racer Program"/>
      <sheetName val="APC_Team_Racer Pricelist"/>
      <sheetName val="Nordic BIG DEAL Packages"/>
      <sheetName val="SMC"/>
      <sheetName val="SMC Packages"/>
      <sheetName val="SSL"/>
      <sheetName val="SSL Packages"/>
      <sheetName val="NBS"/>
      <sheetName val="NBS Pack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S"/>
      <sheetName val="Price single channel"/>
    </sheetNames>
    <sheetDataSet>
      <sheetData sheetId="0">
        <row r="37">
          <cell r="AI37">
            <v>0</v>
          </cell>
          <cell r="AJ37">
            <v>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S"/>
      <sheetName val="Price single channel"/>
    </sheetNames>
    <sheetDataSet>
      <sheetData sheetId="0">
        <row r="9">
          <cell r="AH9" t="str">
            <v>201900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S"/>
      <sheetName val="Price single channel"/>
    </sheetNames>
    <sheetDataSet>
      <sheetData sheetId="0">
        <row r="9">
          <cell r="AH9" t="str">
            <v>201500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S"/>
      <sheetName val="Price single channel"/>
    </sheetNames>
    <sheetDataSet>
      <sheetData sheetId="0">
        <row r="9">
          <cell r="AH9" t="str">
            <v>201900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BreakPreview" zoomScale="75" zoomScaleNormal="75" zoomScaleSheetLayoutView="75" workbookViewId="0">
      <pane ySplit="1" topLeftCell="A2" activePane="bottomLeft" state="frozen"/>
      <selection activeCell="A126" sqref="A126:XFD126"/>
      <selection pane="bottomLeft" activeCell="A126" sqref="A126:XFD126"/>
    </sheetView>
  </sheetViews>
  <sheetFormatPr defaultRowHeight="15"/>
  <cols>
    <col min="1" max="1" width="14.7109375" customWidth="1"/>
    <col min="2" max="2" width="31.5703125" bestFit="1" customWidth="1"/>
    <col min="3" max="3" width="42" style="52" customWidth="1"/>
    <col min="4" max="4" width="6.28515625" style="53" customWidth="1"/>
    <col min="5" max="7" width="11.5703125" style="54" customWidth="1"/>
  </cols>
  <sheetData>
    <row r="1" spans="1:7" ht="33.75" customHeight="1" thickBot="1">
      <c r="A1" s="1" t="s">
        <v>0</v>
      </c>
      <c r="B1" s="2"/>
      <c r="C1" s="2"/>
      <c r="D1" s="2"/>
      <c r="E1" s="2"/>
      <c r="F1" s="2"/>
      <c r="G1" s="3"/>
    </row>
    <row r="2" spans="1:7" s="8" customFormat="1" ht="16.149999999999999" customHeight="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</row>
    <row r="3" spans="1:7" s="14" customFormat="1" ht="10.15" customHeight="1">
      <c r="A3" s="9" t="s">
        <v>8</v>
      </c>
      <c r="B3" s="10"/>
      <c r="C3" s="11"/>
      <c r="D3" s="10"/>
      <c r="E3" s="12"/>
      <c r="F3" s="12"/>
      <c r="G3" s="13"/>
    </row>
    <row r="4" spans="1:7" s="18" customFormat="1" ht="12.75" customHeight="1">
      <c r="A4" s="15" t="s">
        <v>9</v>
      </c>
      <c r="B4" s="15" t="s">
        <v>10</v>
      </c>
      <c r="C4" s="16">
        <v>207</v>
      </c>
      <c r="D4" s="16" t="s">
        <v>11</v>
      </c>
      <c r="E4" s="17">
        <v>840</v>
      </c>
      <c r="F4" s="17">
        <v>700</v>
      </c>
      <c r="G4" s="17">
        <v>451</v>
      </c>
    </row>
    <row r="5" spans="1:7" s="19" customFormat="1" ht="12.75" customHeight="1">
      <c r="A5" s="15" t="s">
        <v>12</v>
      </c>
      <c r="B5" s="15" t="s">
        <v>13</v>
      </c>
      <c r="C5" s="16" t="s">
        <v>14</v>
      </c>
      <c r="D5" s="16" t="s">
        <v>11</v>
      </c>
      <c r="E5" s="17">
        <v>840</v>
      </c>
      <c r="F5" s="17">
        <v>700</v>
      </c>
      <c r="G5" s="17">
        <v>451</v>
      </c>
    </row>
    <row r="6" spans="1:7" s="19" customFormat="1" ht="12.75" customHeight="1">
      <c r="A6" s="15" t="s">
        <v>15</v>
      </c>
      <c r="B6" s="15" t="s">
        <v>16</v>
      </c>
      <c r="C6" s="16" t="s">
        <v>17</v>
      </c>
      <c r="D6" s="16" t="s">
        <v>11</v>
      </c>
      <c r="E6" s="17">
        <v>840</v>
      </c>
      <c r="F6" s="17">
        <v>700</v>
      </c>
      <c r="G6" s="17">
        <v>451</v>
      </c>
    </row>
    <row r="7" spans="1:7" s="19" customFormat="1" ht="12.75" customHeight="1">
      <c r="A7" s="15" t="s">
        <v>18</v>
      </c>
      <c r="B7" s="15" t="s">
        <v>19</v>
      </c>
      <c r="C7" s="16" t="s">
        <v>17</v>
      </c>
      <c r="D7" s="16" t="s">
        <v>11</v>
      </c>
      <c r="E7" s="17">
        <v>840</v>
      </c>
      <c r="F7" s="17">
        <v>700</v>
      </c>
      <c r="G7" s="17">
        <v>451</v>
      </c>
    </row>
    <row r="8" spans="1:7" s="19" customFormat="1" ht="12.75" customHeight="1">
      <c r="A8" s="15" t="s">
        <v>20</v>
      </c>
      <c r="B8" s="15" t="s">
        <v>21</v>
      </c>
      <c r="C8" s="16" t="s">
        <v>22</v>
      </c>
      <c r="D8" s="16" t="s">
        <v>11</v>
      </c>
      <c r="E8" s="17">
        <v>840</v>
      </c>
      <c r="F8" s="17">
        <v>700</v>
      </c>
      <c r="G8" s="17">
        <v>451</v>
      </c>
    </row>
    <row r="9" spans="1:7" s="19" customFormat="1" ht="12.6" customHeight="1">
      <c r="A9" s="15" t="s">
        <v>23</v>
      </c>
      <c r="B9" s="15" t="s">
        <v>24</v>
      </c>
      <c r="C9" s="16" t="s">
        <v>17</v>
      </c>
      <c r="D9" s="16" t="s">
        <v>11</v>
      </c>
      <c r="E9" s="17">
        <v>840</v>
      </c>
      <c r="F9" s="17">
        <v>700</v>
      </c>
      <c r="G9" s="17">
        <v>451</v>
      </c>
    </row>
    <row r="10" spans="1:7" s="19" customFormat="1" ht="12.75" customHeight="1">
      <c r="A10" s="15" t="s">
        <v>25</v>
      </c>
      <c r="B10" s="15" t="s">
        <v>26</v>
      </c>
      <c r="C10" s="16" t="s">
        <v>17</v>
      </c>
      <c r="D10" s="16" t="s">
        <v>11</v>
      </c>
      <c r="E10" s="17">
        <v>840</v>
      </c>
      <c r="F10" s="17">
        <v>700</v>
      </c>
      <c r="G10" s="17">
        <v>451</v>
      </c>
    </row>
    <row r="11" spans="1:7" s="19" customFormat="1" ht="12.75" customHeight="1">
      <c r="A11" s="15" t="s">
        <v>27</v>
      </c>
      <c r="B11" s="15" t="s">
        <v>28</v>
      </c>
      <c r="C11" s="16" t="s">
        <v>29</v>
      </c>
      <c r="D11" s="16" t="s">
        <v>11</v>
      </c>
      <c r="E11" s="17">
        <v>840</v>
      </c>
      <c r="F11" s="17">
        <v>700</v>
      </c>
      <c r="G11" s="17">
        <v>451</v>
      </c>
    </row>
    <row r="12" spans="1:7" s="19" customFormat="1" ht="12.75" customHeight="1">
      <c r="A12" s="15" t="s">
        <v>30</v>
      </c>
      <c r="B12" s="15" t="s">
        <v>31</v>
      </c>
      <c r="C12" s="16" t="s">
        <v>32</v>
      </c>
      <c r="D12" s="16" t="s">
        <v>11</v>
      </c>
      <c r="E12" s="17">
        <v>840</v>
      </c>
      <c r="F12" s="17">
        <v>700</v>
      </c>
      <c r="G12" s="17">
        <v>451</v>
      </c>
    </row>
    <row r="13" spans="1:7" s="19" customFormat="1" ht="12.75" customHeight="1">
      <c r="A13" s="15" t="s">
        <v>33</v>
      </c>
      <c r="B13" s="15" t="s">
        <v>34</v>
      </c>
      <c r="C13" s="16">
        <v>207</v>
      </c>
      <c r="D13" s="16" t="s">
        <v>11</v>
      </c>
      <c r="E13" s="17">
        <v>720</v>
      </c>
      <c r="F13" s="17">
        <v>600</v>
      </c>
      <c r="G13" s="17">
        <v>387</v>
      </c>
    </row>
    <row r="14" spans="1:7" s="19" customFormat="1" ht="12.75" customHeight="1">
      <c r="A14" s="15" t="s">
        <v>35</v>
      </c>
      <c r="B14" s="15" t="s">
        <v>36</v>
      </c>
      <c r="C14" s="16" t="s">
        <v>37</v>
      </c>
      <c r="D14" s="16" t="s">
        <v>11</v>
      </c>
      <c r="E14" s="17">
        <v>720</v>
      </c>
      <c r="F14" s="17">
        <v>600</v>
      </c>
      <c r="G14" s="17">
        <v>387</v>
      </c>
    </row>
    <row r="15" spans="1:7" s="19" customFormat="1" ht="12.75" customHeight="1">
      <c r="A15" s="15" t="s">
        <v>38</v>
      </c>
      <c r="B15" s="15" t="s">
        <v>39</v>
      </c>
      <c r="C15" s="16" t="s">
        <v>17</v>
      </c>
      <c r="D15" s="16" t="s">
        <v>11</v>
      </c>
      <c r="E15" s="17">
        <v>720</v>
      </c>
      <c r="F15" s="17">
        <v>600</v>
      </c>
      <c r="G15" s="17">
        <v>387</v>
      </c>
    </row>
    <row r="16" spans="1:7" s="19" customFormat="1" ht="12.75" customHeight="1">
      <c r="A16" s="15" t="s">
        <v>40</v>
      </c>
      <c r="B16" s="15" t="s">
        <v>41</v>
      </c>
      <c r="C16" s="16" t="s">
        <v>17</v>
      </c>
      <c r="D16" s="16" t="s">
        <v>11</v>
      </c>
      <c r="E16" s="17">
        <v>720</v>
      </c>
      <c r="F16" s="17">
        <v>600</v>
      </c>
      <c r="G16" s="17">
        <v>387</v>
      </c>
    </row>
    <row r="17" spans="1:7" s="19" customFormat="1" ht="12.75" customHeight="1">
      <c r="A17" s="15" t="s">
        <v>42</v>
      </c>
      <c r="B17" s="15" t="s">
        <v>43</v>
      </c>
      <c r="C17" s="16" t="s">
        <v>44</v>
      </c>
      <c r="D17" s="16" t="s">
        <v>11</v>
      </c>
      <c r="E17" s="17">
        <v>720</v>
      </c>
      <c r="F17" s="17">
        <v>600</v>
      </c>
      <c r="G17" s="17">
        <v>387</v>
      </c>
    </row>
    <row r="18" spans="1:7" s="19" customFormat="1" ht="12.75" customHeight="1">
      <c r="A18" s="15" t="s">
        <v>45</v>
      </c>
      <c r="B18" s="15" t="s">
        <v>46</v>
      </c>
      <c r="C18" s="16" t="s">
        <v>29</v>
      </c>
      <c r="D18" s="16" t="s">
        <v>11</v>
      </c>
      <c r="E18" s="17">
        <v>720</v>
      </c>
      <c r="F18" s="17">
        <v>600</v>
      </c>
      <c r="G18" s="17">
        <v>387</v>
      </c>
    </row>
    <row r="19" spans="1:7" s="19" customFormat="1" ht="12.75" customHeight="1">
      <c r="A19" s="15" t="s">
        <v>47</v>
      </c>
      <c r="B19" s="15" t="s">
        <v>48</v>
      </c>
      <c r="C19" s="16" t="s">
        <v>29</v>
      </c>
      <c r="D19" s="16" t="s">
        <v>11</v>
      </c>
      <c r="E19" s="17">
        <v>720</v>
      </c>
      <c r="F19" s="17">
        <v>600</v>
      </c>
      <c r="G19" s="17">
        <v>387</v>
      </c>
    </row>
    <row r="20" spans="1:7" s="25" customFormat="1" ht="12.75" customHeight="1">
      <c r="A20" s="20" t="s">
        <v>49</v>
      </c>
      <c r="B20" s="20" t="s">
        <v>50</v>
      </c>
      <c r="C20" s="21" t="s">
        <v>51</v>
      </c>
      <c r="D20" s="22" t="s">
        <v>52</v>
      </c>
      <c r="E20" s="23">
        <v>450</v>
      </c>
      <c r="F20" s="24">
        <v>375</v>
      </c>
      <c r="G20" s="23">
        <v>242</v>
      </c>
    </row>
    <row r="21" spans="1:7" s="25" customFormat="1" ht="12.75" customHeight="1">
      <c r="A21" s="20" t="s">
        <v>53</v>
      </c>
      <c r="B21" s="20" t="s">
        <v>54</v>
      </c>
      <c r="C21" s="21" t="s">
        <v>55</v>
      </c>
      <c r="D21" s="22" t="s">
        <v>52</v>
      </c>
      <c r="E21" s="23">
        <v>450</v>
      </c>
      <c r="F21" s="24">
        <v>375</v>
      </c>
      <c r="G21" s="23">
        <v>242</v>
      </c>
    </row>
    <row r="22" spans="1:7" s="25" customFormat="1" ht="12.75" customHeight="1">
      <c r="A22" s="20" t="s">
        <v>56</v>
      </c>
      <c r="B22" s="20" t="s">
        <v>57</v>
      </c>
      <c r="C22" s="21" t="s">
        <v>58</v>
      </c>
      <c r="D22" s="22" t="s">
        <v>52</v>
      </c>
      <c r="E22" s="23">
        <v>450</v>
      </c>
      <c r="F22" s="24">
        <v>375</v>
      </c>
      <c r="G22" s="23">
        <v>242</v>
      </c>
    </row>
    <row r="23" spans="1:7" s="25" customFormat="1" ht="12.75" customHeight="1">
      <c r="A23" s="20" t="s">
        <v>59</v>
      </c>
      <c r="B23" s="20" t="s">
        <v>60</v>
      </c>
      <c r="C23" s="21" t="s">
        <v>58</v>
      </c>
      <c r="D23" s="22" t="s">
        <v>52</v>
      </c>
      <c r="E23" s="23">
        <v>450</v>
      </c>
      <c r="F23" s="24">
        <v>375</v>
      </c>
      <c r="G23" s="23">
        <v>242</v>
      </c>
    </row>
    <row r="24" spans="1:7" s="25" customFormat="1" ht="12.75" customHeight="1">
      <c r="A24" s="20" t="s">
        <v>61</v>
      </c>
      <c r="B24" s="20" t="s">
        <v>62</v>
      </c>
      <c r="C24" s="21" t="s">
        <v>63</v>
      </c>
      <c r="D24" s="22" t="s">
        <v>52</v>
      </c>
      <c r="E24" s="23">
        <v>425</v>
      </c>
      <c r="F24" s="24">
        <v>355</v>
      </c>
      <c r="G24" s="23">
        <v>230</v>
      </c>
    </row>
    <row r="25" spans="1:7" s="25" customFormat="1" ht="12.75" customHeight="1">
      <c r="A25" s="20" t="s">
        <v>64</v>
      </c>
      <c r="B25" s="20" t="s">
        <v>65</v>
      </c>
      <c r="C25" s="21" t="s">
        <v>58</v>
      </c>
      <c r="D25" s="22" t="s">
        <v>52</v>
      </c>
      <c r="E25" s="23">
        <v>425</v>
      </c>
      <c r="F25" s="24">
        <v>355</v>
      </c>
      <c r="G25" s="23">
        <v>230</v>
      </c>
    </row>
    <row r="26" spans="1:7" s="19" customFormat="1" ht="12.75" customHeight="1">
      <c r="A26" s="26" t="s">
        <v>66</v>
      </c>
      <c r="B26" s="26" t="s">
        <v>67</v>
      </c>
      <c r="C26" s="27" t="s">
        <v>51</v>
      </c>
      <c r="D26" s="16" t="s">
        <v>52</v>
      </c>
      <c r="E26" s="17">
        <v>420</v>
      </c>
      <c r="F26" s="28">
        <v>350</v>
      </c>
      <c r="G26" s="17">
        <v>227</v>
      </c>
    </row>
    <row r="27" spans="1:7" s="19" customFormat="1" ht="12.75" customHeight="1">
      <c r="A27" s="26" t="s">
        <v>68</v>
      </c>
      <c r="B27" s="26" t="s">
        <v>69</v>
      </c>
      <c r="C27" s="27" t="s">
        <v>70</v>
      </c>
      <c r="D27" s="16" t="s">
        <v>52</v>
      </c>
      <c r="E27" s="17">
        <v>420</v>
      </c>
      <c r="F27" s="28">
        <v>350</v>
      </c>
      <c r="G27" s="17">
        <v>227</v>
      </c>
    </row>
    <row r="28" spans="1:7" s="29" customFormat="1" ht="12.75" customHeight="1">
      <c r="A28" s="26" t="s">
        <v>71</v>
      </c>
      <c r="B28" s="26" t="s">
        <v>72</v>
      </c>
      <c r="C28" s="27" t="s">
        <v>58</v>
      </c>
      <c r="D28" s="16" t="s">
        <v>52</v>
      </c>
      <c r="E28" s="17">
        <v>420</v>
      </c>
      <c r="F28" s="28">
        <v>350</v>
      </c>
      <c r="G28" s="17">
        <v>227</v>
      </c>
    </row>
    <row r="29" spans="1:7" s="29" customFormat="1" ht="12.75" customHeight="1">
      <c r="A29" s="26" t="s">
        <v>73</v>
      </c>
      <c r="B29" s="26" t="s">
        <v>74</v>
      </c>
      <c r="C29" s="27" t="s">
        <v>58</v>
      </c>
      <c r="D29" s="16" t="s">
        <v>52</v>
      </c>
      <c r="E29" s="17">
        <v>420</v>
      </c>
      <c r="F29" s="28">
        <v>350</v>
      </c>
      <c r="G29" s="17">
        <v>227</v>
      </c>
    </row>
    <row r="30" spans="1:7" s="29" customFormat="1" ht="12.75" customHeight="1">
      <c r="A30" s="26" t="s">
        <v>75</v>
      </c>
      <c r="B30" s="26" t="s">
        <v>76</v>
      </c>
      <c r="C30" s="27" t="s">
        <v>77</v>
      </c>
      <c r="D30" s="16" t="s">
        <v>52</v>
      </c>
      <c r="E30" s="17">
        <v>395</v>
      </c>
      <c r="F30" s="28">
        <v>330</v>
      </c>
      <c r="G30" s="17">
        <v>214</v>
      </c>
    </row>
    <row r="31" spans="1:7" s="29" customFormat="1" ht="12.75" customHeight="1">
      <c r="A31" s="26" t="s">
        <v>78</v>
      </c>
      <c r="B31" s="26" t="s">
        <v>79</v>
      </c>
      <c r="C31" s="27" t="s">
        <v>58</v>
      </c>
      <c r="D31" s="16" t="s">
        <v>52</v>
      </c>
      <c r="E31" s="17">
        <v>395</v>
      </c>
      <c r="F31" s="28">
        <v>330</v>
      </c>
      <c r="G31" s="17">
        <v>214</v>
      </c>
    </row>
    <row r="32" spans="1:7" s="14" customFormat="1" ht="10.15" customHeight="1">
      <c r="A32" s="9" t="s">
        <v>80</v>
      </c>
      <c r="B32" s="10"/>
      <c r="C32" s="11"/>
      <c r="D32" s="10"/>
      <c r="E32" s="12"/>
      <c r="F32" s="12"/>
      <c r="G32" s="13"/>
    </row>
    <row r="33" spans="1:7" s="29" customFormat="1" ht="12.75" customHeight="1">
      <c r="A33" s="15" t="s">
        <v>81</v>
      </c>
      <c r="B33" s="15" t="s">
        <v>82</v>
      </c>
      <c r="C33" s="16">
        <v>192</v>
      </c>
      <c r="D33" s="16" t="s">
        <v>11</v>
      </c>
      <c r="E33" s="17">
        <v>840</v>
      </c>
      <c r="F33" s="17">
        <v>700</v>
      </c>
      <c r="G33" s="17">
        <v>451</v>
      </c>
    </row>
    <row r="34" spans="1:7" s="29" customFormat="1" ht="12.75" customHeight="1">
      <c r="A34" s="15" t="s">
        <v>83</v>
      </c>
      <c r="B34" s="15" t="s">
        <v>84</v>
      </c>
      <c r="C34" s="16" t="s">
        <v>85</v>
      </c>
      <c r="D34" s="16" t="s">
        <v>11</v>
      </c>
      <c r="E34" s="17">
        <v>840</v>
      </c>
      <c r="F34" s="17">
        <v>700</v>
      </c>
      <c r="G34" s="17">
        <v>451</v>
      </c>
    </row>
    <row r="35" spans="1:7" s="29" customFormat="1" ht="12.75" customHeight="1">
      <c r="A35" s="15" t="s">
        <v>86</v>
      </c>
      <c r="B35" s="15" t="s">
        <v>87</v>
      </c>
      <c r="C35" s="16" t="s">
        <v>88</v>
      </c>
      <c r="D35" s="16" t="s">
        <v>11</v>
      </c>
      <c r="E35" s="17">
        <v>840</v>
      </c>
      <c r="F35" s="17">
        <v>700</v>
      </c>
      <c r="G35" s="17">
        <v>451</v>
      </c>
    </row>
    <row r="36" spans="1:7" s="29" customFormat="1" ht="12.75" customHeight="1">
      <c r="A36" s="15" t="s">
        <v>89</v>
      </c>
      <c r="B36" s="15" t="s">
        <v>90</v>
      </c>
      <c r="C36" s="16">
        <v>192</v>
      </c>
      <c r="D36" s="16" t="s">
        <v>11</v>
      </c>
      <c r="E36" s="17">
        <v>840</v>
      </c>
      <c r="F36" s="17">
        <v>700</v>
      </c>
      <c r="G36" s="17">
        <v>451</v>
      </c>
    </row>
    <row r="37" spans="1:7" s="30" customFormat="1" ht="12.75" customHeight="1">
      <c r="A37" s="15" t="s">
        <v>91</v>
      </c>
      <c r="B37" s="15" t="s">
        <v>92</v>
      </c>
      <c r="C37" s="16" t="s">
        <v>93</v>
      </c>
      <c r="D37" s="16" t="s">
        <v>11</v>
      </c>
      <c r="E37" s="17">
        <v>840</v>
      </c>
      <c r="F37" s="17">
        <v>700</v>
      </c>
      <c r="G37" s="17">
        <v>451</v>
      </c>
    </row>
    <row r="38" spans="1:7" s="30" customFormat="1" ht="12.75" customHeight="1">
      <c r="A38" s="15" t="s">
        <v>94</v>
      </c>
      <c r="B38" s="15" t="s">
        <v>95</v>
      </c>
      <c r="C38" s="16">
        <v>192</v>
      </c>
      <c r="D38" s="16" t="s">
        <v>11</v>
      </c>
      <c r="E38" s="17">
        <v>720</v>
      </c>
      <c r="F38" s="17">
        <v>600</v>
      </c>
      <c r="G38" s="17">
        <v>387</v>
      </c>
    </row>
    <row r="39" spans="1:7" s="30" customFormat="1" ht="12.75" customHeight="1">
      <c r="A39" s="15" t="s">
        <v>96</v>
      </c>
      <c r="B39" s="15" t="s">
        <v>97</v>
      </c>
      <c r="C39" s="16" t="s">
        <v>85</v>
      </c>
      <c r="D39" s="16" t="s">
        <v>11</v>
      </c>
      <c r="E39" s="17">
        <v>720</v>
      </c>
      <c r="F39" s="17">
        <v>600</v>
      </c>
      <c r="G39" s="17">
        <v>387</v>
      </c>
    </row>
    <row r="40" spans="1:7" s="30" customFormat="1" ht="12.75" customHeight="1">
      <c r="A40" s="31" t="s">
        <v>98</v>
      </c>
      <c r="B40" s="31" t="s">
        <v>99</v>
      </c>
      <c r="C40" s="16" t="s">
        <v>88</v>
      </c>
      <c r="D40" s="16" t="s">
        <v>11</v>
      </c>
      <c r="E40" s="17">
        <v>720</v>
      </c>
      <c r="F40" s="17">
        <v>600</v>
      </c>
      <c r="G40" s="17">
        <v>387</v>
      </c>
    </row>
    <row r="41" spans="1:7" s="30" customFormat="1" ht="12.75" customHeight="1">
      <c r="A41" s="31" t="s">
        <v>100</v>
      </c>
      <c r="B41" s="31" t="s">
        <v>101</v>
      </c>
      <c r="C41" s="16" t="s">
        <v>88</v>
      </c>
      <c r="D41" s="16" t="s">
        <v>11</v>
      </c>
      <c r="E41" s="17">
        <v>420</v>
      </c>
      <c r="F41" s="17">
        <v>330</v>
      </c>
      <c r="G41" s="17">
        <v>214</v>
      </c>
    </row>
    <row r="42" spans="1:7" s="30" customFormat="1" ht="12.75" customHeight="1">
      <c r="A42" s="31" t="s">
        <v>102</v>
      </c>
      <c r="B42" s="31" t="s">
        <v>103</v>
      </c>
      <c r="C42" s="16" t="s">
        <v>104</v>
      </c>
      <c r="D42" s="16" t="s">
        <v>11</v>
      </c>
      <c r="E42" s="17">
        <v>420</v>
      </c>
      <c r="F42" s="17">
        <v>330</v>
      </c>
      <c r="G42" s="17">
        <v>214</v>
      </c>
    </row>
    <row r="43" spans="1:7" s="30" customFormat="1" ht="12.6" customHeight="1">
      <c r="A43" s="31" t="s">
        <v>105</v>
      </c>
      <c r="B43" s="31" t="s">
        <v>106</v>
      </c>
      <c r="C43" s="16" t="s">
        <v>107</v>
      </c>
      <c r="D43" s="32" t="s">
        <v>52</v>
      </c>
      <c r="E43" s="17">
        <v>275</v>
      </c>
      <c r="F43" s="17">
        <v>235</v>
      </c>
      <c r="G43" s="17">
        <v>152</v>
      </c>
    </row>
    <row r="44" spans="1:7" s="14" customFormat="1" ht="10.15" customHeight="1">
      <c r="A44" s="9" t="s">
        <v>108</v>
      </c>
      <c r="B44" s="10"/>
      <c r="C44" s="11"/>
      <c r="D44" s="10"/>
      <c r="E44" s="12"/>
      <c r="F44" s="12"/>
      <c r="G44" s="13"/>
    </row>
    <row r="45" spans="1:7" s="30" customFormat="1" ht="12.75" customHeight="1">
      <c r="A45" s="33" t="s">
        <v>109</v>
      </c>
      <c r="B45" s="33" t="s">
        <v>110</v>
      </c>
      <c r="C45" s="34" t="s">
        <v>111</v>
      </c>
      <c r="D45" s="34" t="s">
        <v>11</v>
      </c>
      <c r="E45" s="35">
        <v>360</v>
      </c>
      <c r="F45" s="35">
        <v>300</v>
      </c>
      <c r="G45" s="35">
        <v>193</v>
      </c>
    </row>
    <row r="46" spans="1:7" s="30" customFormat="1" ht="12.75" customHeight="1">
      <c r="A46" s="33" t="s">
        <v>112</v>
      </c>
      <c r="B46" s="33" t="s">
        <v>113</v>
      </c>
      <c r="C46" s="36" t="s">
        <v>114</v>
      </c>
      <c r="D46" s="34" t="s">
        <v>11</v>
      </c>
      <c r="E46" s="35">
        <v>360</v>
      </c>
      <c r="F46" s="35">
        <v>300</v>
      </c>
      <c r="G46" s="35">
        <v>193</v>
      </c>
    </row>
    <row r="47" spans="1:7" s="30" customFormat="1" ht="12.75" customHeight="1">
      <c r="A47" s="33" t="s">
        <v>115</v>
      </c>
      <c r="B47" s="33" t="s">
        <v>116</v>
      </c>
      <c r="C47" s="36" t="s">
        <v>114</v>
      </c>
      <c r="D47" s="34" t="s">
        <v>11</v>
      </c>
      <c r="E47" s="35">
        <v>360</v>
      </c>
      <c r="F47" s="35">
        <v>300</v>
      </c>
      <c r="G47" s="35">
        <v>193</v>
      </c>
    </row>
    <row r="48" spans="1:7" s="30" customFormat="1" ht="12.75" customHeight="1">
      <c r="A48" s="33" t="s">
        <v>117</v>
      </c>
      <c r="B48" s="33" t="s">
        <v>118</v>
      </c>
      <c r="C48" s="36">
        <v>200</v>
      </c>
      <c r="D48" s="34" t="s">
        <v>11</v>
      </c>
      <c r="E48" s="35">
        <v>360</v>
      </c>
      <c r="F48" s="35">
        <v>300</v>
      </c>
      <c r="G48" s="35">
        <v>193</v>
      </c>
    </row>
    <row r="49" spans="1:7" s="38" customFormat="1" ht="12.75" customHeight="1">
      <c r="A49" s="33" t="s">
        <v>119</v>
      </c>
      <c r="B49" s="33" t="s">
        <v>120</v>
      </c>
      <c r="C49" s="36" t="s">
        <v>121</v>
      </c>
      <c r="D49" s="34" t="s">
        <v>11</v>
      </c>
      <c r="E49" s="37">
        <v>210</v>
      </c>
      <c r="F49" s="37">
        <v>180</v>
      </c>
      <c r="G49" s="37">
        <v>115</v>
      </c>
    </row>
    <row r="50" spans="1:7" s="30" customFormat="1" ht="12.75" customHeight="1">
      <c r="A50" s="33" t="s">
        <v>122</v>
      </c>
      <c r="B50" s="33" t="s">
        <v>123</v>
      </c>
      <c r="C50" s="36" t="s">
        <v>124</v>
      </c>
      <c r="D50" s="34" t="s">
        <v>11</v>
      </c>
      <c r="E50" s="37">
        <v>210</v>
      </c>
      <c r="F50" s="37">
        <v>180</v>
      </c>
      <c r="G50" s="37">
        <v>115</v>
      </c>
    </row>
    <row r="51" spans="1:7" s="30" customFormat="1" ht="12.75" customHeight="1">
      <c r="A51" s="33" t="s">
        <v>125</v>
      </c>
      <c r="B51" s="33" t="s">
        <v>126</v>
      </c>
      <c r="C51" s="36" t="s">
        <v>127</v>
      </c>
      <c r="D51" s="34" t="s">
        <v>11</v>
      </c>
      <c r="E51" s="37">
        <v>210</v>
      </c>
      <c r="F51" s="37">
        <v>180</v>
      </c>
      <c r="G51" s="37">
        <v>115</v>
      </c>
    </row>
    <row r="52" spans="1:7" s="30" customFormat="1" ht="12.75" customHeight="1">
      <c r="A52" s="33" t="s">
        <v>128</v>
      </c>
      <c r="B52" s="33" t="s">
        <v>129</v>
      </c>
      <c r="C52" s="36" t="s">
        <v>130</v>
      </c>
      <c r="D52" s="34" t="s">
        <v>11</v>
      </c>
      <c r="E52" s="37">
        <v>210</v>
      </c>
      <c r="F52" s="37">
        <v>180</v>
      </c>
      <c r="G52" s="37">
        <v>115</v>
      </c>
    </row>
    <row r="53" spans="1:7" s="30" customFormat="1" ht="12.75" customHeight="1">
      <c r="A53" s="31" t="s">
        <v>131</v>
      </c>
      <c r="B53" s="39" t="s">
        <v>132</v>
      </c>
      <c r="C53" s="34" t="s">
        <v>133</v>
      </c>
      <c r="D53" s="34" t="s">
        <v>11</v>
      </c>
      <c r="E53" s="35">
        <v>195</v>
      </c>
      <c r="F53" s="35">
        <v>160</v>
      </c>
      <c r="G53" s="35">
        <v>105</v>
      </c>
    </row>
    <row r="54" spans="1:7" s="30" customFormat="1" ht="12.75" customHeight="1">
      <c r="A54" s="31" t="s">
        <v>134</v>
      </c>
      <c r="B54" s="39" t="s">
        <v>135</v>
      </c>
      <c r="C54" s="36" t="s">
        <v>136</v>
      </c>
      <c r="D54" s="34" t="s">
        <v>11</v>
      </c>
      <c r="E54" s="37">
        <v>145</v>
      </c>
      <c r="F54" s="37">
        <v>120</v>
      </c>
      <c r="G54" s="37">
        <v>80</v>
      </c>
    </row>
    <row r="55" spans="1:7" s="30" customFormat="1" ht="12.75" customHeight="1">
      <c r="A55" s="31" t="s">
        <v>137</v>
      </c>
      <c r="B55" s="39" t="s">
        <v>138</v>
      </c>
      <c r="C55" s="36" t="s">
        <v>124</v>
      </c>
      <c r="D55" s="34" t="s">
        <v>11</v>
      </c>
      <c r="E55" s="37">
        <v>145</v>
      </c>
      <c r="F55" s="37">
        <v>120</v>
      </c>
      <c r="G55" s="37">
        <v>80</v>
      </c>
    </row>
    <row r="56" spans="1:7" s="30" customFormat="1" ht="12.75" customHeight="1">
      <c r="A56" s="31" t="s">
        <v>139</v>
      </c>
      <c r="B56" s="39" t="s">
        <v>140</v>
      </c>
      <c r="C56" s="36" t="s">
        <v>141</v>
      </c>
      <c r="D56" s="34" t="s">
        <v>11</v>
      </c>
      <c r="E56" s="37">
        <v>145</v>
      </c>
      <c r="F56" s="37">
        <v>120</v>
      </c>
      <c r="G56" s="37">
        <v>80</v>
      </c>
    </row>
    <row r="57" spans="1:7" s="30" customFormat="1" ht="12.75" customHeight="1">
      <c r="A57" s="31" t="s">
        <v>142</v>
      </c>
      <c r="B57" s="39" t="s">
        <v>143</v>
      </c>
      <c r="C57" s="36" t="s">
        <v>144</v>
      </c>
      <c r="D57" s="34" t="s">
        <v>11</v>
      </c>
      <c r="E57" s="37">
        <v>145</v>
      </c>
      <c r="F57" s="37">
        <v>120</v>
      </c>
      <c r="G57" s="37">
        <v>80</v>
      </c>
    </row>
    <row r="58" spans="1:7" s="14" customFormat="1" ht="10.15" customHeight="1">
      <c r="A58" s="9" t="s">
        <v>145</v>
      </c>
      <c r="B58" s="10"/>
      <c r="C58" s="11"/>
      <c r="D58" s="10"/>
      <c r="E58" s="12"/>
      <c r="F58" s="12"/>
      <c r="G58" s="13"/>
    </row>
    <row r="59" spans="1:7" s="30" customFormat="1" ht="12.75" customHeight="1">
      <c r="A59" s="26" t="s">
        <v>146</v>
      </c>
      <c r="B59" s="26" t="s">
        <v>147</v>
      </c>
      <c r="C59" s="16" t="s">
        <v>148</v>
      </c>
      <c r="D59" s="32" t="s">
        <v>52</v>
      </c>
      <c r="E59" s="17">
        <v>200</v>
      </c>
      <c r="F59" s="17">
        <v>170</v>
      </c>
      <c r="G59" s="17">
        <v>110</v>
      </c>
    </row>
    <row r="60" spans="1:7" s="30" customFormat="1" ht="12.75" customHeight="1">
      <c r="A60" s="31" t="s">
        <v>149</v>
      </c>
      <c r="B60" s="31" t="s">
        <v>150</v>
      </c>
      <c r="C60" s="16" t="s">
        <v>148</v>
      </c>
      <c r="D60" s="32" t="s">
        <v>52</v>
      </c>
      <c r="E60" s="17">
        <v>200</v>
      </c>
      <c r="F60" s="17">
        <v>170</v>
      </c>
      <c r="G60" s="17">
        <v>110</v>
      </c>
    </row>
    <row r="61" spans="1:7" s="30" customFormat="1" ht="12.75" customHeight="1">
      <c r="A61" s="31" t="s">
        <v>151</v>
      </c>
      <c r="B61" s="31" t="s">
        <v>152</v>
      </c>
      <c r="C61" s="16" t="s">
        <v>153</v>
      </c>
      <c r="D61" s="32" t="s">
        <v>52</v>
      </c>
      <c r="E61" s="17">
        <v>200</v>
      </c>
      <c r="F61" s="17">
        <v>170</v>
      </c>
      <c r="G61" s="17">
        <v>110</v>
      </c>
    </row>
    <row r="62" spans="1:7" s="30" customFormat="1" ht="12.75" customHeight="1">
      <c r="A62" s="26" t="s">
        <v>154</v>
      </c>
      <c r="B62" s="26" t="s">
        <v>155</v>
      </c>
      <c r="C62" s="16" t="s">
        <v>148</v>
      </c>
      <c r="D62" s="32" t="s">
        <v>52</v>
      </c>
      <c r="E62" s="17">
        <v>170</v>
      </c>
      <c r="F62" s="17">
        <v>145</v>
      </c>
      <c r="G62" s="17">
        <v>95</v>
      </c>
    </row>
    <row r="63" spans="1:7" s="30" customFormat="1" ht="12.75" customHeight="1">
      <c r="A63" s="31" t="s">
        <v>156</v>
      </c>
      <c r="B63" s="31" t="s">
        <v>157</v>
      </c>
      <c r="C63" s="27" t="s">
        <v>148</v>
      </c>
      <c r="D63" s="32" t="s">
        <v>52</v>
      </c>
      <c r="E63" s="28">
        <v>170</v>
      </c>
      <c r="F63" s="28">
        <v>145</v>
      </c>
      <c r="G63" s="28">
        <v>95</v>
      </c>
    </row>
    <row r="64" spans="1:7" s="30" customFormat="1" ht="12.75" customHeight="1">
      <c r="A64" s="31" t="s">
        <v>158</v>
      </c>
      <c r="B64" s="31" t="s">
        <v>159</v>
      </c>
      <c r="C64" s="27" t="s">
        <v>148</v>
      </c>
      <c r="D64" s="32" t="s">
        <v>52</v>
      </c>
      <c r="E64" s="28">
        <v>170</v>
      </c>
      <c r="F64" s="28">
        <v>145</v>
      </c>
      <c r="G64" s="28">
        <v>95</v>
      </c>
    </row>
    <row r="65" spans="1:7" s="30" customFormat="1" ht="12.75" customHeight="1">
      <c r="A65" s="9" t="s">
        <v>160</v>
      </c>
      <c r="B65" s="10"/>
      <c r="C65" s="11"/>
      <c r="D65" s="10"/>
      <c r="E65" s="12"/>
      <c r="F65" s="12"/>
      <c r="G65" s="13"/>
    </row>
    <row r="66" spans="1:7" s="14" customFormat="1" ht="10.15" customHeight="1">
      <c r="A66" s="40" t="s">
        <v>161</v>
      </c>
      <c r="B66" s="40" t="s">
        <v>162</v>
      </c>
      <c r="C66" s="34" t="s">
        <v>163</v>
      </c>
      <c r="D66" s="34" t="s">
        <v>11</v>
      </c>
      <c r="E66" s="35">
        <v>240</v>
      </c>
      <c r="F66" s="35">
        <v>200</v>
      </c>
      <c r="G66" s="35">
        <v>129</v>
      </c>
    </row>
    <row r="67" spans="1:7" s="30" customFormat="1" ht="12.75" customHeight="1">
      <c r="A67" s="40" t="s">
        <v>164</v>
      </c>
      <c r="B67" s="40" t="s">
        <v>165</v>
      </c>
      <c r="C67" s="34" t="s">
        <v>166</v>
      </c>
      <c r="D67" s="34" t="s">
        <v>11</v>
      </c>
      <c r="E67" s="35">
        <v>240</v>
      </c>
      <c r="F67" s="35">
        <v>200</v>
      </c>
      <c r="G67" s="35">
        <v>129</v>
      </c>
    </row>
    <row r="68" spans="1:7" s="30" customFormat="1" ht="12.75" customHeight="1">
      <c r="A68" s="40" t="s">
        <v>167</v>
      </c>
      <c r="B68" s="40" t="s">
        <v>168</v>
      </c>
      <c r="C68" s="34" t="s">
        <v>169</v>
      </c>
      <c r="D68" s="34" t="s">
        <v>11</v>
      </c>
      <c r="E68" s="35">
        <v>240</v>
      </c>
      <c r="F68" s="35">
        <v>200</v>
      </c>
      <c r="G68" s="35">
        <v>129</v>
      </c>
    </row>
    <row r="69" spans="1:7" ht="12.75" customHeight="1">
      <c r="A69" s="40" t="s">
        <v>170</v>
      </c>
      <c r="B69" s="40" t="s">
        <v>171</v>
      </c>
      <c r="C69" s="34" t="s">
        <v>172</v>
      </c>
      <c r="D69" s="34" t="s">
        <v>11</v>
      </c>
      <c r="E69" s="35">
        <v>240</v>
      </c>
      <c r="F69" s="35">
        <v>200</v>
      </c>
      <c r="G69" s="35">
        <v>129</v>
      </c>
    </row>
    <row r="70" spans="1:7" ht="12.75" customHeight="1">
      <c r="A70" s="40" t="s">
        <v>173</v>
      </c>
      <c r="B70" s="40" t="s">
        <v>174</v>
      </c>
      <c r="C70" s="34" t="s">
        <v>175</v>
      </c>
      <c r="D70" s="34" t="s">
        <v>11</v>
      </c>
      <c r="E70" s="35">
        <v>240</v>
      </c>
      <c r="F70" s="35">
        <v>200</v>
      </c>
      <c r="G70" s="35">
        <v>129</v>
      </c>
    </row>
    <row r="71" spans="1:7" ht="12.75" customHeight="1">
      <c r="A71" s="40" t="s">
        <v>176</v>
      </c>
      <c r="B71" s="40" t="s">
        <v>177</v>
      </c>
      <c r="C71" s="34" t="s">
        <v>178</v>
      </c>
      <c r="D71" s="34" t="s">
        <v>11</v>
      </c>
      <c r="E71" s="35">
        <v>240</v>
      </c>
      <c r="F71" s="35">
        <v>200</v>
      </c>
      <c r="G71" s="35">
        <v>129</v>
      </c>
    </row>
    <row r="72" spans="1:7" ht="12.75" customHeight="1">
      <c r="A72" s="40" t="s">
        <v>179</v>
      </c>
      <c r="B72" s="40" t="s">
        <v>180</v>
      </c>
      <c r="C72" s="34" t="s">
        <v>181</v>
      </c>
      <c r="D72" s="34" t="s">
        <v>11</v>
      </c>
      <c r="E72" s="35">
        <v>230</v>
      </c>
      <c r="F72" s="35">
        <v>190</v>
      </c>
      <c r="G72" s="35">
        <v>122</v>
      </c>
    </row>
    <row r="73" spans="1:7" ht="12.75" customHeight="1">
      <c r="A73" s="40" t="s">
        <v>182</v>
      </c>
      <c r="B73" s="40" t="s">
        <v>183</v>
      </c>
      <c r="C73" s="34" t="s">
        <v>184</v>
      </c>
      <c r="D73" s="34" t="s">
        <v>11</v>
      </c>
      <c r="E73" s="35">
        <v>230</v>
      </c>
      <c r="F73" s="35">
        <v>190</v>
      </c>
      <c r="G73" s="35">
        <v>122</v>
      </c>
    </row>
    <row r="74" spans="1:7" ht="12.75" customHeight="1">
      <c r="A74" s="40" t="s">
        <v>185</v>
      </c>
      <c r="B74" s="40" t="s">
        <v>186</v>
      </c>
      <c r="C74" s="34" t="s">
        <v>187</v>
      </c>
      <c r="D74" s="34" t="s">
        <v>11</v>
      </c>
      <c r="E74" s="35">
        <v>160</v>
      </c>
      <c r="F74" s="35">
        <v>135</v>
      </c>
      <c r="G74" s="35">
        <v>87</v>
      </c>
    </row>
    <row r="75" spans="1:7" ht="12.75" customHeight="1">
      <c r="A75" s="26" t="s">
        <v>188</v>
      </c>
      <c r="B75" s="26" t="s">
        <v>189</v>
      </c>
      <c r="C75" s="34" t="s">
        <v>187</v>
      </c>
      <c r="D75" s="34" t="s">
        <v>11</v>
      </c>
      <c r="E75" s="35">
        <v>160</v>
      </c>
      <c r="F75" s="35">
        <v>135</v>
      </c>
      <c r="G75" s="35">
        <v>87</v>
      </c>
    </row>
    <row r="76" spans="1:7" s="14" customFormat="1" ht="10.15" customHeight="1">
      <c r="A76" s="40" t="s">
        <v>190</v>
      </c>
      <c r="B76" s="40" t="s">
        <v>191</v>
      </c>
      <c r="C76" s="34" t="s">
        <v>181</v>
      </c>
      <c r="D76" s="34" t="s">
        <v>11</v>
      </c>
      <c r="E76" s="35">
        <v>170</v>
      </c>
      <c r="F76" s="35">
        <v>145</v>
      </c>
      <c r="G76" s="35">
        <v>91</v>
      </c>
    </row>
    <row r="77" spans="1:7" ht="12.75" customHeight="1">
      <c r="A77" s="40" t="s">
        <v>192</v>
      </c>
      <c r="B77" s="40" t="s">
        <v>193</v>
      </c>
      <c r="C77" s="34" t="s">
        <v>194</v>
      </c>
      <c r="D77" s="34" t="s">
        <v>11</v>
      </c>
      <c r="E77" s="35">
        <v>170</v>
      </c>
      <c r="F77" s="35">
        <v>145</v>
      </c>
      <c r="G77" s="35">
        <v>91</v>
      </c>
    </row>
    <row r="78" spans="1:7" ht="12.75" customHeight="1">
      <c r="A78" s="41" t="s">
        <v>195</v>
      </c>
      <c r="B78" s="42"/>
      <c r="C78" s="43"/>
      <c r="D78" s="43"/>
      <c r="E78" s="44"/>
      <c r="F78" s="44"/>
      <c r="G78" s="45"/>
    </row>
    <row r="79" spans="1:7" s="30" customFormat="1" ht="12.75" customHeight="1">
      <c r="A79" s="46" t="s">
        <v>1</v>
      </c>
      <c r="B79" s="47" t="s">
        <v>2</v>
      </c>
      <c r="C79" s="47" t="s">
        <v>3</v>
      </c>
      <c r="D79" s="47"/>
      <c r="E79" s="48" t="s">
        <v>5</v>
      </c>
      <c r="F79" s="48" t="s">
        <v>6</v>
      </c>
      <c r="G79" s="49" t="s">
        <v>7</v>
      </c>
    </row>
    <row r="80" spans="1:7" ht="12.75" customHeight="1">
      <c r="A80" s="9" t="s">
        <v>196</v>
      </c>
      <c r="B80" s="10"/>
      <c r="C80" s="11"/>
      <c r="D80" s="10"/>
      <c r="E80" s="12"/>
      <c r="F80" s="12"/>
      <c r="G80" s="13"/>
    </row>
    <row r="81" spans="1:7" ht="12.75" customHeight="1">
      <c r="A81" s="26" t="s">
        <v>197</v>
      </c>
      <c r="B81" s="26" t="s">
        <v>198</v>
      </c>
      <c r="C81" s="27" t="s">
        <v>199</v>
      </c>
      <c r="D81" s="27" t="s">
        <v>200</v>
      </c>
      <c r="E81" s="28">
        <v>350</v>
      </c>
      <c r="F81" s="28">
        <v>300</v>
      </c>
      <c r="G81" s="28">
        <v>195</v>
      </c>
    </row>
    <row r="82" spans="1:7" ht="12.75" customHeight="1">
      <c r="A82" s="26" t="s">
        <v>201</v>
      </c>
      <c r="B82" s="26" t="s">
        <v>202</v>
      </c>
      <c r="C82" s="27" t="s">
        <v>203</v>
      </c>
      <c r="D82" s="27" t="s">
        <v>200</v>
      </c>
      <c r="E82" s="28">
        <v>295</v>
      </c>
      <c r="F82" s="28">
        <v>240</v>
      </c>
      <c r="G82" s="28">
        <v>155</v>
      </c>
    </row>
    <row r="83" spans="1:7" ht="12.75" customHeight="1">
      <c r="A83" s="31" t="s">
        <v>204</v>
      </c>
      <c r="B83" s="39" t="s">
        <v>205</v>
      </c>
      <c r="C83" s="36" t="s">
        <v>206</v>
      </c>
      <c r="D83" s="34" t="s">
        <v>207</v>
      </c>
      <c r="E83" s="37">
        <v>295</v>
      </c>
      <c r="F83" s="37">
        <v>240</v>
      </c>
      <c r="G83" s="37">
        <v>155</v>
      </c>
    </row>
    <row r="84" spans="1:7" ht="12.75" customHeight="1">
      <c r="A84" s="31" t="s">
        <v>208</v>
      </c>
      <c r="B84" s="39" t="s">
        <v>209</v>
      </c>
      <c r="C84" s="36" t="s">
        <v>210</v>
      </c>
      <c r="D84" s="34" t="s">
        <v>207</v>
      </c>
      <c r="E84" s="37">
        <v>175</v>
      </c>
      <c r="F84" s="37">
        <v>140</v>
      </c>
      <c r="G84" s="37">
        <v>92</v>
      </c>
    </row>
    <row r="85" spans="1:7" ht="12.75" customHeight="1">
      <c r="A85" s="31" t="s">
        <v>211</v>
      </c>
      <c r="B85" s="39" t="s">
        <v>212</v>
      </c>
      <c r="C85" s="36" t="s">
        <v>213</v>
      </c>
      <c r="D85" s="34" t="s">
        <v>207</v>
      </c>
      <c r="E85" s="37">
        <v>200</v>
      </c>
      <c r="F85" s="37">
        <v>167</v>
      </c>
      <c r="G85" s="37">
        <v>108</v>
      </c>
    </row>
    <row r="86" spans="1:7" ht="12.75" customHeight="1">
      <c r="A86" s="31" t="s">
        <v>214</v>
      </c>
      <c r="B86" s="39" t="s">
        <v>215</v>
      </c>
      <c r="C86" s="36" t="s">
        <v>213</v>
      </c>
      <c r="D86" s="34" t="s">
        <v>207</v>
      </c>
      <c r="E86" s="35">
        <v>175</v>
      </c>
      <c r="F86" s="35">
        <v>140</v>
      </c>
      <c r="G86" s="35">
        <v>92</v>
      </c>
    </row>
    <row r="87" spans="1:7" ht="12.75" customHeight="1">
      <c r="A87" s="31" t="s">
        <v>216</v>
      </c>
      <c r="B87" s="39" t="s">
        <v>217</v>
      </c>
      <c r="C87" s="36" t="s">
        <v>218</v>
      </c>
      <c r="D87" s="34" t="s">
        <v>207</v>
      </c>
      <c r="E87" s="35">
        <v>125</v>
      </c>
      <c r="F87" s="35">
        <v>100</v>
      </c>
      <c r="G87" s="35">
        <v>66</v>
      </c>
    </row>
    <row r="88" spans="1:7" ht="12.75" customHeight="1">
      <c r="A88" s="31" t="s">
        <v>219</v>
      </c>
      <c r="B88" s="39" t="s">
        <v>220</v>
      </c>
      <c r="C88" s="36" t="s">
        <v>221</v>
      </c>
      <c r="D88" s="34" t="s">
        <v>207</v>
      </c>
      <c r="E88" s="35">
        <v>110</v>
      </c>
      <c r="F88" s="35">
        <v>90</v>
      </c>
      <c r="G88" s="35">
        <v>58</v>
      </c>
    </row>
    <row r="89" spans="1:7" ht="12.75" customHeight="1">
      <c r="A89" s="31" t="s">
        <v>222</v>
      </c>
      <c r="B89" s="39" t="s">
        <v>223</v>
      </c>
      <c r="C89" s="36" t="s">
        <v>224</v>
      </c>
      <c r="D89" s="34" t="s">
        <v>207</v>
      </c>
      <c r="E89" s="35">
        <v>95</v>
      </c>
      <c r="F89" s="35">
        <v>80</v>
      </c>
      <c r="G89" s="35">
        <v>52</v>
      </c>
    </row>
    <row r="90" spans="1:7" ht="12.75" customHeight="1">
      <c r="A90" s="50" t="s">
        <v>225</v>
      </c>
      <c r="B90" s="10"/>
      <c r="C90" s="11"/>
      <c r="D90" s="10"/>
      <c r="E90" s="12"/>
      <c r="F90" s="12"/>
      <c r="G90" s="13"/>
    </row>
    <row r="91" spans="1:7" ht="12.75" customHeight="1">
      <c r="A91" s="46" t="s">
        <v>1</v>
      </c>
      <c r="B91" s="47" t="s">
        <v>2</v>
      </c>
      <c r="C91" s="47" t="s">
        <v>3</v>
      </c>
      <c r="D91" s="47"/>
      <c r="E91" s="48" t="s">
        <v>5</v>
      </c>
      <c r="F91" s="48" t="s">
        <v>6</v>
      </c>
      <c r="G91" s="49" t="s">
        <v>7</v>
      </c>
    </row>
    <row r="92" spans="1:7" ht="12.75" customHeight="1">
      <c r="A92" s="26" t="s">
        <v>226</v>
      </c>
      <c r="B92" s="26" t="s">
        <v>227</v>
      </c>
      <c r="C92" s="34" t="s">
        <v>228</v>
      </c>
      <c r="D92" s="27" t="s">
        <v>200</v>
      </c>
      <c r="E92" s="51">
        <v>525</v>
      </c>
      <c r="F92" s="51">
        <v>450</v>
      </c>
      <c r="G92" s="51">
        <v>290</v>
      </c>
    </row>
    <row r="93" spans="1:7" ht="12.75" customHeight="1">
      <c r="A93" s="26" t="s">
        <v>229</v>
      </c>
      <c r="B93" s="26" t="s">
        <v>230</v>
      </c>
      <c r="C93" s="34" t="s">
        <v>228</v>
      </c>
      <c r="D93" s="27" t="s">
        <v>200</v>
      </c>
      <c r="E93" s="51">
        <v>410</v>
      </c>
      <c r="F93" s="51">
        <v>350</v>
      </c>
      <c r="G93" s="51">
        <v>225</v>
      </c>
    </row>
    <row r="94" spans="1:7" ht="12.75" customHeight="1">
      <c r="A94" s="26" t="s">
        <v>231</v>
      </c>
      <c r="B94" s="26" t="s">
        <v>232</v>
      </c>
      <c r="C94" s="34" t="s">
        <v>228</v>
      </c>
      <c r="D94" s="27" t="s">
        <v>200</v>
      </c>
      <c r="E94" s="51">
        <v>300</v>
      </c>
      <c r="F94" s="51">
        <v>250</v>
      </c>
      <c r="G94" s="51">
        <v>160</v>
      </c>
    </row>
    <row r="95" spans="1:7" ht="12.75" customHeight="1">
      <c r="A95" s="26" t="s">
        <v>233</v>
      </c>
      <c r="B95" s="26" t="s">
        <v>234</v>
      </c>
      <c r="C95" s="34" t="s">
        <v>228</v>
      </c>
      <c r="D95" s="27" t="s">
        <v>11</v>
      </c>
      <c r="E95" s="51">
        <v>500</v>
      </c>
      <c r="F95" s="51">
        <v>420</v>
      </c>
      <c r="G95" s="51">
        <v>270</v>
      </c>
    </row>
    <row r="96" spans="1:7" ht="12.75" customHeight="1">
      <c r="A96" s="26" t="s">
        <v>235</v>
      </c>
      <c r="B96" s="26" t="s">
        <v>236</v>
      </c>
      <c r="C96" s="34" t="s">
        <v>228</v>
      </c>
      <c r="D96" s="27" t="s">
        <v>200</v>
      </c>
      <c r="E96" s="51">
        <v>350</v>
      </c>
      <c r="F96" s="51">
        <v>280</v>
      </c>
      <c r="G96" s="51">
        <v>180</v>
      </c>
    </row>
    <row r="97" spans="1:7" ht="12.75" customHeight="1">
      <c r="A97" s="40" t="s">
        <v>237</v>
      </c>
      <c r="B97" s="40" t="s">
        <v>238</v>
      </c>
      <c r="C97" s="34" t="s">
        <v>228</v>
      </c>
      <c r="D97" s="34" t="s">
        <v>239</v>
      </c>
      <c r="E97" s="35">
        <v>275</v>
      </c>
      <c r="F97" s="35">
        <v>230</v>
      </c>
      <c r="G97" s="35">
        <v>148</v>
      </c>
    </row>
    <row r="98" spans="1:7" ht="12.75" customHeight="1">
      <c r="A98" s="40" t="s">
        <v>240</v>
      </c>
      <c r="B98" s="40" t="s">
        <v>241</v>
      </c>
      <c r="C98" s="34" t="s">
        <v>228</v>
      </c>
      <c r="D98" s="34" t="s">
        <v>239</v>
      </c>
      <c r="E98" s="35">
        <v>240</v>
      </c>
      <c r="F98" s="35">
        <v>200</v>
      </c>
      <c r="G98" s="35">
        <v>130</v>
      </c>
    </row>
    <row r="99" spans="1:7" ht="12.75" customHeight="1">
      <c r="A99" s="40" t="s">
        <v>242</v>
      </c>
      <c r="B99" s="40" t="s">
        <v>243</v>
      </c>
      <c r="C99" s="34" t="s">
        <v>228</v>
      </c>
      <c r="D99" s="34" t="s">
        <v>239</v>
      </c>
      <c r="E99" s="35">
        <v>240</v>
      </c>
      <c r="F99" s="35">
        <v>200</v>
      </c>
      <c r="G99" s="35">
        <v>130</v>
      </c>
    </row>
    <row r="100" spans="1:7" ht="12.75" customHeight="1">
      <c r="A100" s="40" t="s">
        <v>244</v>
      </c>
      <c r="B100" s="40" t="s">
        <v>245</v>
      </c>
      <c r="C100" s="34" t="s">
        <v>228</v>
      </c>
      <c r="D100" s="34" t="s">
        <v>239</v>
      </c>
      <c r="E100" s="35">
        <v>240</v>
      </c>
      <c r="F100" s="35">
        <v>200</v>
      </c>
      <c r="G100" s="35">
        <v>130</v>
      </c>
    </row>
    <row r="101" spans="1:7" ht="12.75" customHeight="1">
      <c r="A101" s="40" t="s">
        <v>246</v>
      </c>
      <c r="B101" s="40" t="s">
        <v>247</v>
      </c>
      <c r="C101" s="34" t="s">
        <v>228</v>
      </c>
      <c r="D101" s="34" t="s">
        <v>239</v>
      </c>
      <c r="E101" s="35">
        <v>200</v>
      </c>
      <c r="F101" s="35">
        <v>165</v>
      </c>
      <c r="G101" s="35">
        <v>106</v>
      </c>
    </row>
    <row r="102" spans="1:7" ht="12.75" customHeight="1">
      <c r="A102" s="40" t="s">
        <v>248</v>
      </c>
      <c r="B102" s="40" t="s">
        <v>249</v>
      </c>
      <c r="C102" s="34" t="s">
        <v>228</v>
      </c>
      <c r="D102" s="34" t="s">
        <v>239</v>
      </c>
      <c r="E102" s="35">
        <v>170</v>
      </c>
      <c r="F102" s="35">
        <v>140</v>
      </c>
      <c r="G102" s="35">
        <v>90</v>
      </c>
    </row>
    <row r="103" spans="1:7" ht="12.75" customHeight="1">
      <c r="A103" s="40" t="s">
        <v>250</v>
      </c>
      <c r="B103" s="40" t="s">
        <v>251</v>
      </c>
      <c r="C103" s="34" t="s">
        <v>252</v>
      </c>
      <c r="D103" s="34" t="s">
        <v>239</v>
      </c>
      <c r="E103" s="35">
        <v>170</v>
      </c>
      <c r="F103" s="35">
        <v>140</v>
      </c>
      <c r="G103" s="35">
        <v>90</v>
      </c>
    </row>
    <row r="104" spans="1:7" ht="12.75" customHeight="1">
      <c r="A104" s="40" t="s">
        <v>253</v>
      </c>
      <c r="B104" s="40" t="s">
        <v>254</v>
      </c>
      <c r="C104" s="34" t="s">
        <v>255</v>
      </c>
      <c r="D104" s="34" t="s">
        <v>239</v>
      </c>
      <c r="E104" s="35">
        <v>180</v>
      </c>
      <c r="F104" s="35">
        <v>150</v>
      </c>
      <c r="G104" s="35">
        <v>96</v>
      </c>
    </row>
    <row r="105" spans="1:7">
      <c r="A105" s="40" t="s">
        <v>256</v>
      </c>
      <c r="B105" s="40" t="s">
        <v>257</v>
      </c>
      <c r="C105" s="34" t="s">
        <v>258</v>
      </c>
      <c r="D105" s="34" t="s">
        <v>239</v>
      </c>
      <c r="E105" s="35">
        <v>95</v>
      </c>
      <c r="F105" s="35">
        <v>80</v>
      </c>
      <c r="G105" s="35">
        <v>51</v>
      </c>
    </row>
    <row r="106" spans="1:7">
      <c r="A106" s="40" t="s">
        <v>259</v>
      </c>
      <c r="B106" s="40" t="s">
        <v>260</v>
      </c>
      <c r="C106" s="34" t="s">
        <v>228</v>
      </c>
      <c r="D106" s="34" t="s">
        <v>239</v>
      </c>
      <c r="E106" s="35">
        <v>130</v>
      </c>
      <c r="F106" s="35">
        <v>110</v>
      </c>
      <c r="G106" s="35">
        <v>70</v>
      </c>
    </row>
    <row r="107" spans="1:7">
      <c r="A107" s="40" t="s">
        <v>261</v>
      </c>
      <c r="B107" s="40" t="s">
        <v>262</v>
      </c>
      <c r="C107" s="34" t="s">
        <v>252</v>
      </c>
      <c r="D107" s="34" t="s">
        <v>239</v>
      </c>
      <c r="E107" s="35">
        <v>130</v>
      </c>
      <c r="F107" s="35">
        <v>110</v>
      </c>
      <c r="G107" s="35">
        <v>70</v>
      </c>
    </row>
    <row r="108" spans="1:7">
      <c r="A108" s="50" t="s">
        <v>263</v>
      </c>
      <c r="B108" s="10"/>
      <c r="C108" s="11"/>
      <c r="D108" s="10"/>
      <c r="E108" s="12"/>
      <c r="F108" s="12"/>
      <c r="G108" s="13"/>
    </row>
    <row r="109" spans="1:7">
      <c r="A109" s="46" t="s">
        <v>1</v>
      </c>
      <c r="B109" s="47" t="s">
        <v>2</v>
      </c>
      <c r="C109" s="47" t="s">
        <v>3</v>
      </c>
      <c r="D109" s="47"/>
      <c r="E109" s="48" t="s">
        <v>5</v>
      </c>
      <c r="F109" s="48" t="s">
        <v>6</v>
      </c>
      <c r="G109" s="49" t="s">
        <v>7</v>
      </c>
    </row>
    <row r="110" spans="1:7">
      <c r="A110" s="40" t="s">
        <v>264</v>
      </c>
      <c r="B110" s="40" t="s">
        <v>265</v>
      </c>
      <c r="C110" s="34" t="s">
        <v>266</v>
      </c>
      <c r="D110" s="34" t="s">
        <v>11</v>
      </c>
      <c r="E110" s="35">
        <v>110</v>
      </c>
      <c r="F110" s="35">
        <v>89.99</v>
      </c>
      <c r="G110" s="35">
        <v>59</v>
      </c>
    </row>
    <row r="111" spans="1:7">
      <c r="A111" s="40" t="s">
        <v>267</v>
      </c>
      <c r="B111" s="40" t="s">
        <v>268</v>
      </c>
      <c r="C111" s="34" t="s">
        <v>266</v>
      </c>
      <c r="D111" s="34" t="s">
        <v>11</v>
      </c>
      <c r="E111" s="35">
        <v>95</v>
      </c>
      <c r="F111" s="35">
        <v>79.989999999999995</v>
      </c>
      <c r="G111" s="35">
        <v>46</v>
      </c>
    </row>
    <row r="112" spans="1:7">
      <c r="A112" s="40" t="s">
        <v>269</v>
      </c>
      <c r="B112" s="40" t="s">
        <v>270</v>
      </c>
      <c r="C112" s="34" t="s">
        <v>266</v>
      </c>
      <c r="D112" s="34" t="s">
        <v>11</v>
      </c>
      <c r="E112" s="35">
        <v>110</v>
      </c>
      <c r="F112" s="35">
        <v>99.99</v>
      </c>
      <c r="G112" s="35">
        <v>66</v>
      </c>
    </row>
    <row r="113" spans="1:7">
      <c r="A113" s="40" t="s">
        <v>271</v>
      </c>
      <c r="B113" s="40" t="s">
        <v>272</v>
      </c>
      <c r="C113" s="34" t="s">
        <v>266</v>
      </c>
      <c r="D113" s="34" t="s">
        <v>11</v>
      </c>
      <c r="E113" s="35">
        <v>110</v>
      </c>
      <c r="F113" s="35">
        <v>99.99</v>
      </c>
      <c r="G113" s="35">
        <v>66</v>
      </c>
    </row>
    <row r="114" spans="1:7">
      <c r="A114" s="40" t="s">
        <v>273</v>
      </c>
      <c r="B114" s="40" t="s">
        <v>274</v>
      </c>
      <c r="C114" s="34" t="s">
        <v>266</v>
      </c>
      <c r="D114" s="34" t="s">
        <v>11</v>
      </c>
      <c r="E114" s="35">
        <v>92</v>
      </c>
      <c r="F114" s="35">
        <v>79.989999999999995</v>
      </c>
      <c r="G114" s="35">
        <v>47</v>
      </c>
    </row>
    <row r="115" spans="1:7">
      <c r="A115" s="40" t="s">
        <v>275</v>
      </c>
      <c r="B115" s="40" t="s">
        <v>276</v>
      </c>
      <c r="C115" s="34" t="s">
        <v>266</v>
      </c>
      <c r="D115" s="34" t="s">
        <v>11</v>
      </c>
      <c r="E115" s="35">
        <v>92</v>
      </c>
      <c r="F115" s="35">
        <v>79.989999999999995</v>
      </c>
      <c r="G115" s="35">
        <v>47</v>
      </c>
    </row>
    <row r="116" spans="1:7">
      <c r="A116" s="40" t="s">
        <v>277</v>
      </c>
      <c r="B116" s="40" t="s">
        <v>278</v>
      </c>
      <c r="C116" s="34" t="s">
        <v>266</v>
      </c>
      <c r="D116" s="34" t="s">
        <v>11</v>
      </c>
      <c r="E116" s="35">
        <v>62</v>
      </c>
      <c r="F116" s="35" t="s">
        <v>279</v>
      </c>
      <c r="G116" s="35">
        <v>34</v>
      </c>
    </row>
    <row r="117" spans="1:7">
      <c r="A117" s="40" t="s">
        <v>280</v>
      </c>
      <c r="B117" s="40" t="s">
        <v>281</v>
      </c>
      <c r="C117" s="34" t="s">
        <v>266</v>
      </c>
      <c r="D117" s="34" t="s">
        <v>11</v>
      </c>
      <c r="E117" s="35">
        <v>82</v>
      </c>
      <c r="F117" s="35">
        <v>69.989999999999995</v>
      </c>
      <c r="G117" s="35">
        <v>40</v>
      </c>
    </row>
    <row r="118" spans="1:7">
      <c r="A118" s="40" t="s">
        <v>282</v>
      </c>
      <c r="B118" s="40" t="s">
        <v>283</v>
      </c>
      <c r="C118" s="34" t="s">
        <v>266</v>
      </c>
      <c r="D118" s="34" t="s">
        <v>11</v>
      </c>
      <c r="E118" s="35">
        <v>82</v>
      </c>
      <c r="F118" s="35">
        <v>69.989999999999995</v>
      </c>
      <c r="G118" s="35">
        <v>40</v>
      </c>
    </row>
    <row r="119" spans="1:7">
      <c r="A119" s="40" t="s">
        <v>284</v>
      </c>
      <c r="B119" s="40" t="s">
        <v>285</v>
      </c>
      <c r="C119" s="34" t="s">
        <v>266</v>
      </c>
      <c r="D119" s="34" t="s">
        <v>11</v>
      </c>
      <c r="E119" s="35">
        <v>92</v>
      </c>
      <c r="F119" s="35">
        <v>79.989999999999995</v>
      </c>
      <c r="G119" s="35">
        <v>47</v>
      </c>
    </row>
    <row r="120" spans="1:7">
      <c r="A120" s="40" t="s">
        <v>286</v>
      </c>
      <c r="B120" s="40" t="s">
        <v>287</v>
      </c>
      <c r="C120" s="34" t="s">
        <v>266</v>
      </c>
      <c r="D120" s="34" t="s">
        <v>11</v>
      </c>
      <c r="E120" s="35">
        <v>92</v>
      </c>
      <c r="F120" s="35">
        <v>79.989999999999995</v>
      </c>
      <c r="G120" s="35">
        <v>47</v>
      </c>
    </row>
    <row r="121" spans="1:7">
      <c r="A121" s="40" t="s">
        <v>288</v>
      </c>
      <c r="B121" s="40" t="s">
        <v>289</v>
      </c>
      <c r="C121" s="34" t="s">
        <v>266</v>
      </c>
      <c r="D121" s="34" t="s">
        <v>11</v>
      </c>
      <c r="E121" s="35">
        <v>62</v>
      </c>
      <c r="F121" s="35" t="s">
        <v>279</v>
      </c>
      <c r="G121" s="35">
        <v>34</v>
      </c>
    </row>
    <row r="122" spans="1:7">
      <c r="A122" s="50" t="s">
        <v>290</v>
      </c>
      <c r="B122" s="10"/>
      <c r="C122" s="11"/>
      <c r="D122" s="10"/>
      <c r="E122" s="12"/>
      <c r="F122" s="12"/>
      <c r="G122" s="13"/>
    </row>
    <row r="123" spans="1:7">
      <c r="A123" s="46" t="s">
        <v>1</v>
      </c>
      <c r="B123" s="47" t="s">
        <v>2</v>
      </c>
      <c r="C123" s="47" t="s">
        <v>3</v>
      </c>
      <c r="D123" s="47"/>
      <c r="E123" s="48" t="s">
        <v>5</v>
      </c>
      <c r="F123" s="48" t="s">
        <v>6</v>
      </c>
      <c r="G123" s="49" t="s">
        <v>7</v>
      </c>
    </row>
    <row r="124" spans="1:7">
      <c r="A124" s="40" t="s">
        <v>291</v>
      </c>
      <c r="B124" s="40" t="s">
        <v>292</v>
      </c>
      <c r="C124" s="34" t="s">
        <v>293</v>
      </c>
      <c r="D124" s="34" t="s">
        <v>11</v>
      </c>
      <c r="E124" s="35">
        <v>240</v>
      </c>
      <c r="F124" s="35">
        <v>195</v>
      </c>
      <c r="G124" s="35">
        <v>125</v>
      </c>
    </row>
    <row r="125" spans="1:7">
      <c r="A125" s="40" t="s">
        <v>294</v>
      </c>
      <c r="B125" s="40" t="s">
        <v>295</v>
      </c>
      <c r="C125" s="34" t="s">
        <v>296</v>
      </c>
      <c r="D125" s="34" t="s">
        <v>11</v>
      </c>
      <c r="E125" s="35">
        <v>145</v>
      </c>
      <c r="F125" s="35">
        <v>110</v>
      </c>
      <c r="G125" s="35">
        <v>71</v>
      </c>
    </row>
    <row r="126" spans="1:7">
      <c r="A126" s="40" t="s">
        <v>297</v>
      </c>
      <c r="B126" s="40" t="s">
        <v>298</v>
      </c>
      <c r="C126" s="34" t="s">
        <v>296</v>
      </c>
      <c r="D126" s="34" t="s">
        <v>11</v>
      </c>
      <c r="E126" s="35">
        <v>90</v>
      </c>
      <c r="F126" s="35">
        <v>70</v>
      </c>
      <c r="G126" s="35">
        <v>45</v>
      </c>
    </row>
    <row r="127" spans="1:7">
      <c r="A127" s="40" t="s">
        <v>299</v>
      </c>
      <c r="B127" s="40" t="s">
        <v>300</v>
      </c>
      <c r="C127" s="34" t="s">
        <v>296</v>
      </c>
      <c r="D127" s="34" t="s">
        <v>11</v>
      </c>
      <c r="E127" s="35">
        <v>65</v>
      </c>
      <c r="F127" s="35">
        <v>55</v>
      </c>
      <c r="G127" s="35">
        <v>35</v>
      </c>
    </row>
    <row r="128" spans="1:7">
      <c r="A128" s="40" t="s">
        <v>301</v>
      </c>
      <c r="B128" s="40" t="s">
        <v>302</v>
      </c>
      <c r="C128" s="34" t="s">
        <v>296</v>
      </c>
      <c r="D128" s="34" t="s">
        <v>11</v>
      </c>
      <c r="E128" s="35">
        <v>40</v>
      </c>
      <c r="F128" s="35">
        <v>30</v>
      </c>
      <c r="G128" s="35">
        <v>19</v>
      </c>
    </row>
    <row r="129" spans="1:7">
      <c r="A129" s="40" t="s">
        <v>303</v>
      </c>
      <c r="B129" s="40" t="s">
        <v>304</v>
      </c>
      <c r="C129" s="34" t="s">
        <v>305</v>
      </c>
      <c r="D129" s="34" t="s">
        <v>11</v>
      </c>
      <c r="E129" s="35">
        <v>30</v>
      </c>
      <c r="F129" s="35">
        <v>25</v>
      </c>
      <c r="G129" s="35">
        <v>16</v>
      </c>
    </row>
    <row r="130" spans="1:7">
      <c r="A130" s="50" t="s">
        <v>306</v>
      </c>
      <c r="B130" s="10"/>
      <c r="C130" s="11"/>
      <c r="D130" s="10"/>
      <c r="E130" s="12"/>
      <c r="F130" s="12"/>
      <c r="G130" s="13"/>
    </row>
    <row r="131" spans="1:7">
      <c r="A131" s="46" t="s">
        <v>1</v>
      </c>
      <c r="B131" s="47" t="s">
        <v>2</v>
      </c>
      <c r="C131" s="47" t="s">
        <v>307</v>
      </c>
      <c r="D131" s="47"/>
      <c r="E131" s="48" t="s">
        <v>5</v>
      </c>
      <c r="F131" s="48" t="s">
        <v>6</v>
      </c>
      <c r="G131" s="49" t="s">
        <v>7</v>
      </c>
    </row>
    <row r="132" spans="1:7">
      <c r="A132" s="31" t="s">
        <v>308</v>
      </c>
      <c r="B132" s="31" t="s">
        <v>309</v>
      </c>
      <c r="C132" s="34" t="s">
        <v>310</v>
      </c>
      <c r="D132" s="34" t="s">
        <v>11</v>
      </c>
      <c r="E132" s="35">
        <v>12</v>
      </c>
      <c r="F132" s="35">
        <v>12</v>
      </c>
      <c r="G132" s="35">
        <v>12</v>
      </c>
    </row>
    <row r="133" spans="1:7">
      <c r="A133" s="31" t="s">
        <v>311</v>
      </c>
      <c r="B133" s="31" t="s">
        <v>312</v>
      </c>
      <c r="C133" s="34" t="s">
        <v>310</v>
      </c>
      <c r="D133" s="34" t="s">
        <v>11</v>
      </c>
      <c r="E133" s="35">
        <v>40</v>
      </c>
      <c r="F133" s="35">
        <v>40</v>
      </c>
      <c r="G133" s="35">
        <v>25</v>
      </c>
    </row>
    <row r="134" spans="1:7">
      <c r="A134" s="31" t="s">
        <v>313</v>
      </c>
      <c r="B134" s="31" t="s">
        <v>314</v>
      </c>
      <c r="C134" s="34" t="s">
        <v>310</v>
      </c>
      <c r="D134" s="34" t="s">
        <v>11</v>
      </c>
      <c r="E134" s="35">
        <v>40</v>
      </c>
      <c r="F134" s="35">
        <v>40</v>
      </c>
      <c r="G134" s="35">
        <v>25</v>
      </c>
    </row>
    <row r="135" spans="1:7">
      <c r="A135" s="31" t="s">
        <v>315</v>
      </c>
      <c r="B135" s="31" t="s">
        <v>316</v>
      </c>
      <c r="C135" s="34" t="s">
        <v>317</v>
      </c>
      <c r="D135" s="34" t="s">
        <v>11</v>
      </c>
      <c r="E135" s="35">
        <v>40</v>
      </c>
      <c r="F135" s="35">
        <v>40</v>
      </c>
      <c r="G135" s="35">
        <v>25</v>
      </c>
    </row>
    <row r="136" spans="1:7">
      <c r="A136" s="31" t="s">
        <v>318</v>
      </c>
      <c r="B136" s="31" t="s">
        <v>319</v>
      </c>
      <c r="C136" s="34" t="s">
        <v>310</v>
      </c>
      <c r="D136" s="34" t="s">
        <v>11</v>
      </c>
      <c r="E136" s="35">
        <v>40</v>
      </c>
      <c r="F136" s="35">
        <v>40</v>
      </c>
      <c r="G136" s="35">
        <v>25</v>
      </c>
    </row>
    <row r="137" spans="1:7">
      <c r="A137" s="26" t="s">
        <v>320</v>
      </c>
      <c r="B137" s="26" t="s">
        <v>321</v>
      </c>
      <c r="C137" s="34" t="s">
        <v>310</v>
      </c>
      <c r="D137" s="34" t="s">
        <v>200</v>
      </c>
      <c r="E137" s="35">
        <v>40</v>
      </c>
      <c r="F137" s="35">
        <v>40</v>
      </c>
      <c r="G137" s="35">
        <v>25</v>
      </c>
    </row>
    <row r="138" spans="1:7">
      <c r="A138" s="26" t="s">
        <v>322</v>
      </c>
      <c r="B138" s="26" t="s">
        <v>323</v>
      </c>
      <c r="C138" s="34" t="s">
        <v>317</v>
      </c>
      <c r="D138" s="34" t="s">
        <v>200</v>
      </c>
      <c r="E138" s="35">
        <v>40</v>
      </c>
      <c r="F138" s="35">
        <v>40</v>
      </c>
      <c r="G138" s="35">
        <v>25</v>
      </c>
    </row>
    <row r="139" spans="1:7">
      <c r="A139" s="31" t="s">
        <v>324</v>
      </c>
      <c r="B139" s="31" t="s">
        <v>325</v>
      </c>
      <c r="C139" s="34" t="s">
        <v>310</v>
      </c>
      <c r="D139" s="34" t="s">
        <v>11</v>
      </c>
      <c r="E139" s="35">
        <v>40</v>
      </c>
      <c r="F139" s="35">
        <v>40</v>
      </c>
      <c r="G139" s="35">
        <v>25</v>
      </c>
    </row>
    <row r="140" spans="1:7">
      <c r="A140" s="31" t="s">
        <v>326</v>
      </c>
      <c r="B140" s="31" t="s">
        <v>327</v>
      </c>
      <c r="C140" s="16" t="s">
        <v>317</v>
      </c>
      <c r="D140" s="34" t="s">
        <v>11</v>
      </c>
      <c r="E140" s="35">
        <v>40</v>
      </c>
      <c r="F140" s="35">
        <v>40</v>
      </c>
      <c r="G140" s="35">
        <v>25</v>
      </c>
    </row>
    <row r="141" spans="1:7">
      <c r="A141" s="31" t="s">
        <v>328</v>
      </c>
      <c r="B141" s="31" t="s">
        <v>329</v>
      </c>
      <c r="C141" s="16" t="s">
        <v>330</v>
      </c>
      <c r="D141" s="34" t="s">
        <v>11</v>
      </c>
      <c r="E141" s="35">
        <v>40</v>
      </c>
      <c r="F141" s="35">
        <v>40</v>
      </c>
      <c r="G141" s="35">
        <v>25</v>
      </c>
    </row>
    <row r="142" spans="1:7">
      <c r="A142" s="9" t="s">
        <v>331</v>
      </c>
      <c r="B142" s="10"/>
      <c r="C142" s="11"/>
      <c r="D142" s="10"/>
      <c r="E142" s="12"/>
      <c r="F142" s="12"/>
      <c r="G142" s="13"/>
    </row>
    <row r="143" spans="1:7">
      <c r="A143" s="46" t="s">
        <v>1</v>
      </c>
      <c r="B143" s="47" t="s">
        <v>2</v>
      </c>
      <c r="C143" s="47" t="s">
        <v>332</v>
      </c>
      <c r="D143" s="47"/>
      <c r="E143" s="48" t="s">
        <v>5</v>
      </c>
      <c r="F143" s="48" t="s">
        <v>6</v>
      </c>
      <c r="G143" s="49" t="s">
        <v>7</v>
      </c>
    </row>
    <row r="144" spans="1:7">
      <c r="A144" s="26" t="s">
        <v>333</v>
      </c>
      <c r="B144" s="26" t="s">
        <v>334</v>
      </c>
      <c r="C144" s="34" t="s">
        <v>335</v>
      </c>
      <c r="D144" s="34" t="s">
        <v>200</v>
      </c>
      <c r="E144" s="35">
        <v>40</v>
      </c>
      <c r="F144" s="35">
        <v>40</v>
      </c>
      <c r="G144" s="35">
        <v>20</v>
      </c>
    </row>
    <row r="145" spans="1:7">
      <c r="A145" s="26" t="s">
        <v>336</v>
      </c>
      <c r="B145" s="26" t="s">
        <v>337</v>
      </c>
      <c r="C145" s="34" t="s">
        <v>335</v>
      </c>
      <c r="D145" s="34" t="s">
        <v>200</v>
      </c>
      <c r="E145" s="35">
        <v>40</v>
      </c>
      <c r="F145" s="35">
        <v>40</v>
      </c>
      <c r="G145" s="35">
        <v>20</v>
      </c>
    </row>
    <row r="146" spans="1:7">
      <c r="A146" s="26" t="s">
        <v>338</v>
      </c>
      <c r="B146" s="26" t="s">
        <v>339</v>
      </c>
      <c r="C146" s="34" t="s">
        <v>335</v>
      </c>
      <c r="D146" s="34" t="s">
        <v>200</v>
      </c>
      <c r="E146" s="35">
        <v>40</v>
      </c>
      <c r="F146" s="35">
        <v>40</v>
      </c>
      <c r="G146" s="35">
        <v>20</v>
      </c>
    </row>
    <row r="147" spans="1:7">
      <c r="A147" s="26" t="s">
        <v>340</v>
      </c>
      <c r="B147" s="26" t="s">
        <v>341</v>
      </c>
      <c r="C147" s="34" t="s">
        <v>342</v>
      </c>
      <c r="D147" s="34" t="s">
        <v>200</v>
      </c>
      <c r="E147" s="35">
        <v>70</v>
      </c>
      <c r="F147" s="35">
        <v>70</v>
      </c>
      <c r="G147" s="35">
        <v>35</v>
      </c>
    </row>
    <row r="148" spans="1:7">
      <c r="A148" s="26" t="s">
        <v>343</v>
      </c>
      <c r="B148" s="26" t="s">
        <v>344</v>
      </c>
      <c r="C148" s="34" t="s">
        <v>345</v>
      </c>
      <c r="D148" s="34" t="s">
        <v>11</v>
      </c>
      <c r="E148" s="35">
        <v>110</v>
      </c>
      <c r="F148" s="35">
        <v>110</v>
      </c>
      <c r="G148" s="35">
        <v>55</v>
      </c>
    </row>
    <row r="149" spans="1:7">
      <c r="A149" s="26" t="s">
        <v>346</v>
      </c>
      <c r="B149" s="26" t="s">
        <v>347</v>
      </c>
      <c r="C149" s="34"/>
      <c r="D149" s="34" t="s">
        <v>11</v>
      </c>
      <c r="E149" s="35">
        <v>50</v>
      </c>
      <c r="F149" s="35">
        <v>50</v>
      </c>
      <c r="G149" s="35">
        <v>25</v>
      </c>
    </row>
    <row r="150" spans="1:7">
      <c r="A150" s="26" t="s">
        <v>348</v>
      </c>
      <c r="B150" s="26" t="s">
        <v>349</v>
      </c>
      <c r="C150" s="34" t="s">
        <v>350</v>
      </c>
      <c r="D150" s="34" t="s">
        <v>11</v>
      </c>
      <c r="E150" s="35">
        <v>30</v>
      </c>
      <c r="F150" s="35">
        <v>30</v>
      </c>
      <c r="G150" s="35">
        <v>15</v>
      </c>
    </row>
    <row r="151" spans="1:7">
      <c r="A151" s="26" t="s">
        <v>351</v>
      </c>
      <c r="B151" s="26" t="s">
        <v>352</v>
      </c>
      <c r="C151" s="34" t="s">
        <v>350</v>
      </c>
      <c r="D151" s="34" t="s">
        <v>11</v>
      </c>
      <c r="E151" s="35">
        <v>30</v>
      </c>
      <c r="F151" s="35">
        <v>30</v>
      </c>
      <c r="G151" s="35">
        <v>15</v>
      </c>
    </row>
  </sheetData>
  <mergeCells count="1">
    <mergeCell ref="A1:G1"/>
  </mergeCells>
  <pageMargins left="0" right="0" top="0" bottom="0" header="0" footer="0"/>
  <pageSetup scale="80" fitToHeight="11" orientation="portrait" horizontalDpi="360" verticalDpi="360" r:id="rId1"/>
  <rowBreaks count="1" manualBreakCount="1">
    <brk id="7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showGridLines="0" view="pageBreakPreview" topLeftCell="A43" zoomScale="90" zoomScaleNormal="100" zoomScaleSheetLayoutView="90" workbookViewId="0">
      <selection activeCell="A126" sqref="A126:XFD126"/>
    </sheetView>
  </sheetViews>
  <sheetFormatPr defaultColWidth="9.28515625" defaultRowHeight="14.25"/>
  <cols>
    <col min="1" max="1" width="24.7109375" style="56" customWidth="1"/>
    <col min="2" max="2" width="21.28515625" style="56" bestFit="1" customWidth="1"/>
    <col min="3" max="3" width="23.5703125" style="56" customWidth="1"/>
    <col min="4" max="5" width="21.28515625" style="56" bestFit="1" customWidth="1"/>
    <col min="6" max="6" width="17.5703125" style="56" bestFit="1" customWidth="1"/>
    <col min="7" max="8" width="9.7109375" style="56" customWidth="1"/>
    <col min="9" max="16384" width="9.28515625" style="56"/>
  </cols>
  <sheetData>
    <row r="2" spans="1:9">
      <c r="A2" s="55"/>
    </row>
    <row r="3" spans="1:9">
      <c r="A3" s="55"/>
    </row>
    <row r="4" spans="1:9">
      <c r="A4" s="55"/>
    </row>
    <row r="5" spans="1:9">
      <c r="A5" s="55"/>
    </row>
    <row r="6" spans="1:9">
      <c r="A6" s="55"/>
    </row>
    <row r="7" spans="1:9">
      <c r="A7" s="55"/>
    </row>
    <row r="8" spans="1:9">
      <c r="A8" s="55"/>
    </row>
    <row r="9" spans="1:9">
      <c r="A9" s="55"/>
    </row>
    <row r="10" spans="1:9">
      <c r="A10" s="55"/>
    </row>
    <row r="11" spans="1:9">
      <c r="A11" s="55"/>
    </row>
    <row r="12" spans="1:9" ht="13.5" customHeight="1">
      <c r="A12" s="57" t="s">
        <v>353</v>
      </c>
      <c r="B12" s="57"/>
      <c r="C12" s="57"/>
      <c r="D12" s="57"/>
      <c r="E12" s="57"/>
      <c r="F12" s="57"/>
      <c r="G12" s="57"/>
      <c r="H12" s="57"/>
      <c r="I12"/>
    </row>
    <row r="13" spans="1:9" ht="15" customHeight="1">
      <c r="A13" s="58" t="s">
        <v>354</v>
      </c>
      <c r="B13" s="58"/>
      <c r="C13" s="58"/>
      <c r="D13" s="58"/>
      <c r="E13" s="58"/>
      <c r="F13" s="58"/>
      <c r="G13" s="58"/>
      <c r="H13" s="58"/>
      <c r="I13"/>
    </row>
    <row r="14" spans="1:9" ht="15">
      <c r="A14" s="58"/>
      <c r="B14" s="58"/>
      <c r="C14" s="58"/>
      <c r="D14" s="58"/>
      <c r="E14" s="58"/>
      <c r="F14" s="58"/>
      <c r="G14" s="58"/>
      <c r="H14" s="58"/>
      <c r="I14"/>
    </row>
    <row r="15" spans="1:9" ht="28.5">
      <c r="A15" s="59"/>
      <c r="B15" s="60"/>
      <c r="C15" s="61" t="s">
        <v>355</v>
      </c>
      <c r="D15" s="62" t="s">
        <v>356</v>
      </c>
      <c r="E15" s="61" t="s">
        <v>357</v>
      </c>
      <c r="F15" s="60"/>
      <c r="G15"/>
      <c r="H15"/>
      <c r="I15"/>
    </row>
    <row r="16" spans="1:9" ht="30" customHeight="1">
      <c r="A16" s="59"/>
      <c r="B16" s="63"/>
      <c r="C16" s="64" t="s">
        <v>358</v>
      </c>
      <c r="D16" s="65">
        <v>0.2</v>
      </c>
      <c r="E16" s="66">
        <v>44207</v>
      </c>
      <c r="F16" s="67"/>
      <c r="G16"/>
      <c r="H16"/>
      <c r="I16"/>
    </row>
    <row r="17" spans="1:9" ht="15.75" customHeight="1">
      <c r="A17" s="59"/>
      <c r="B17" s="63"/>
      <c r="C17" s="64" t="s">
        <v>359</v>
      </c>
      <c r="D17" s="65" t="s">
        <v>360</v>
      </c>
      <c r="E17" s="68" t="s">
        <v>361</v>
      </c>
      <c r="F17" s="69"/>
      <c r="G17"/>
      <c r="H17"/>
      <c r="I17"/>
    </row>
    <row r="18" spans="1:9" ht="15.75" customHeight="1">
      <c r="A18" s="59"/>
      <c r="B18" s="63"/>
      <c r="C18" s="70"/>
      <c r="D18" s="70"/>
      <c r="E18" s="70"/>
      <c r="F18" s="69"/>
      <c r="G18"/>
      <c r="H18"/>
      <c r="I18"/>
    </row>
    <row r="19" spans="1:9" ht="15">
      <c r="A19" s="71" t="s">
        <v>362</v>
      </c>
      <c r="B19" s="72"/>
      <c r="C19" s="72"/>
      <c r="D19" s="72"/>
      <c r="E19" s="72"/>
      <c r="F19" s="72"/>
      <c r="G19" s="72"/>
      <c r="H19" s="72"/>
      <c r="I19"/>
    </row>
    <row r="20" spans="1:9" ht="15" customHeight="1">
      <c r="A20" s="58" t="s">
        <v>363</v>
      </c>
      <c r="B20" s="58"/>
      <c r="C20" s="58"/>
      <c r="D20" s="58"/>
      <c r="E20" s="58"/>
      <c r="F20" s="58"/>
      <c r="G20" s="58"/>
      <c r="H20" s="58"/>
      <c r="I20"/>
    </row>
    <row r="21" spans="1:9" ht="30" customHeight="1">
      <c r="A21" s="73"/>
      <c r="B21" s="74"/>
      <c r="C21" s="75" t="s">
        <v>364</v>
      </c>
      <c r="D21" s="75" t="s">
        <v>365</v>
      </c>
      <c r="E21" s="75" t="s">
        <v>366</v>
      </c>
      <c r="F21" s="74"/>
      <c r="G21" s="74"/>
      <c r="H21" s="74"/>
      <c r="I21"/>
    </row>
    <row r="22" spans="1:9" ht="16.5" customHeight="1">
      <c r="A22" s="73"/>
      <c r="B22" s="74"/>
      <c r="C22" s="76"/>
      <c r="D22" s="76"/>
      <c r="E22" s="76"/>
      <c r="F22" s="74"/>
      <c r="G22" s="74"/>
      <c r="H22" s="74"/>
      <c r="I22"/>
    </row>
    <row r="23" spans="1:9" ht="14.25" customHeight="1">
      <c r="A23" s="59"/>
      <c r="B23" s="63"/>
      <c r="C23" s="70"/>
      <c r="D23" s="77"/>
      <c r="E23" s="70"/>
      <c r="F23" s="69"/>
      <c r="G23"/>
      <c r="H23"/>
      <c r="I23"/>
    </row>
    <row r="24" spans="1:9" ht="14.25" customHeight="1">
      <c r="A24" s="78" t="s">
        <v>367</v>
      </c>
      <c r="B24" s="78"/>
      <c r="C24" s="78"/>
      <c r="D24" s="78"/>
      <c r="E24" s="78"/>
      <c r="F24" s="78"/>
      <c r="G24" s="78"/>
      <c r="H24" s="78"/>
      <c r="I24"/>
    </row>
    <row r="25" spans="1:9" ht="14.25" customHeight="1">
      <c r="A25" s="59"/>
      <c r="B25"/>
      <c r="C25" s="79" t="s">
        <v>355</v>
      </c>
      <c r="D25" s="80" t="s">
        <v>368</v>
      </c>
      <c r="E25" s="81" t="s">
        <v>357</v>
      </c>
      <c r="F25" s="82"/>
      <c r="G25" s="83"/>
      <c r="H25" s="83"/>
      <c r="I25"/>
    </row>
    <row r="26" spans="1:9" ht="15">
      <c r="A26" s="59"/>
      <c r="B26"/>
      <c r="C26" s="84" t="s">
        <v>358</v>
      </c>
      <c r="D26" s="85">
        <v>0.1</v>
      </c>
      <c r="E26" s="66">
        <v>44207</v>
      </c>
      <c r="F26" s="86"/>
      <c r="G26" s="87"/>
      <c r="H26" s="87"/>
      <c r="I26"/>
    </row>
    <row r="27" spans="1:9" ht="31.5" customHeight="1">
      <c r="A27" s="59"/>
      <c r="B27"/>
      <c r="C27" s="84" t="s">
        <v>359</v>
      </c>
      <c r="D27" s="65" t="s">
        <v>360</v>
      </c>
      <c r="E27" s="88" t="s">
        <v>361</v>
      </c>
      <c r="F27" s="86"/>
      <c r="G27" s="87"/>
      <c r="H27" s="87"/>
      <c r="I27"/>
    </row>
    <row r="28" spans="1:9">
      <c r="A28" s="89"/>
      <c r="B28" s="70"/>
      <c r="C28" s="69"/>
      <c r="D28" s="90"/>
      <c r="E28" s="91"/>
      <c r="F28" s="92"/>
      <c r="G28" s="93"/>
      <c r="H28" s="93"/>
    </row>
    <row r="29" spans="1:9">
      <c r="A29" s="94" t="s">
        <v>369</v>
      </c>
      <c r="B29" s="95"/>
      <c r="C29" s="95"/>
      <c r="D29" s="95"/>
      <c r="E29" s="95"/>
      <c r="F29" s="95"/>
      <c r="G29" s="96"/>
      <c r="H29" s="96"/>
    </row>
    <row r="30" spans="1:9">
      <c r="A30" s="97" t="s">
        <v>370</v>
      </c>
      <c r="B30" s="98"/>
      <c r="C30" s="98"/>
      <c r="D30" s="98"/>
      <c r="E30" s="98"/>
      <c r="F30" s="98"/>
      <c r="G30" s="98"/>
      <c r="H30" s="98"/>
      <c r="I30" s="98"/>
    </row>
    <row r="31" spans="1:9">
      <c r="A31" s="98"/>
      <c r="B31" s="98"/>
      <c r="C31" s="98"/>
      <c r="D31" s="98"/>
      <c r="E31" s="98"/>
      <c r="F31" s="98"/>
      <c r="G31" s="98"/>
      <c r="H31" s="98"/>
      <c r="I31" s="98"/>
    </row>
    <row r="32" spans="1:9">
      <c r="A32" s="98"/>
      <c r="B32" s="98"/>
      <c r="C32" s="98"/>
      <c r="D32" s="98"/>
      <c r="E32" s="98"/>
      <c r="F32" s="98"/>
      <c r="G32" s="98"/>
      <c r="H32" s="98"/>
      <c r="I32" s="98"/>
    </row>
    <row r="33" spans="1:10">
      <c r="A33" s="99"/>
      <c r="B33" s="100"/>
      <c r="C33" s="100"/>
      <c r="D33" s="100"/>
      <c r="E33" s="100"/>
      <c r="F33" s="100"/>
      <c r="G33" s="95"/>
      <c r="H33" s="95"/>
    </row>
    <row r="34" spans="1:10" ht="30" customHeight="1">
      <c r="A34" s="55"/>
      <c r="C34" s="101" t="s">
        <v>371</v>
      </c>
      <c r="D34" s="102" t="s">
        <v>372</v>
      </c>
      <c r="E34" s="103"/>
      <c r="F34" s="104"/>
      <c r="G34" s="100"/>
      <c r="H34" s="100"/>
      <c r="I34" s="55"/>
      <c r="J34" s="55"/>
    </row>
    <row r="35" spans="1:10">
      <c r="A35" s="55"/>
      <c r="C35" s="105" t="s">
        <v>373</v>
      </c>
      <c r="D35" s="106">
        <v>0.02</v>
      </c>
      <c r="E35" s="107"/>
      <c r="F35" s="107"/>
      <c r="G35" s="108"/>
      <c r="H35" s="108"/>
      <c r="I35" s="55"/>
      <c r="J35" s="55"/>
    </row>
    <row r="36" spans="1:10">
      <c r="A36" s="55"/>
      <c r="C36" s="105" t="s">
        <v>374</v>
      </c>
      <c r="D36" s="106">
        <v>0.03</v>
      </c>
      <c r="E36" s="107"/>
      <c r="F36" s="107"/>
      <c r="G36" s="108"/>
      <c r="H36" s="108"/>
      <c r="I36" s="55"/>
      <c r="J36" s="55"/>
    </row>
    <row r="37" spans="1:10">
      <c r="A37" s="109"/>
      <c r="B37" s="109"/>
      <c r="C37" s="109"/>
      <c r="D37" s="108"/>
      <c r="E37" s="108"/>
      <c r="F37" s="108"/>
      <c r="G37" s="108"/>
      <c r="H37" s="108"/>
      <c r="I37" s="55"/>
      <c r="J37" s="55"/>
    </row>
    <row r="38" spans="1:10">
      <c r="A38" s="110" t="s">
        <v>375</v>
      </c>
      <c r="B38" s="111"/>
      <c r="C38" s="111"/>
      <c r="D38" s="111"/>
      <c r="E38" s="111"/>
      <c r="F38" s="111"/>
      <c r="G38" s="111"/>
      <c r="H38" s="111"/>
      <c r="I38" s="55"/>
      <c r="J38" s="55"/>
    </row>
    <row r="39" spans="1:10" ht="13.5" customHeight="1">
      <c r="A39" s="112" t="s">
        <v>376</v>
      </c>
      <c r="B39" s="113"/>
      <c r="C39" s="113"/>
      <c r="D39" s="113"/>
      <c r="E39" s="113"/>
      <c r="F39" s="113"/>
      <c r="G39" s="113"/>
      <c r="H39" s="113"/>
      <c r="I39" s="55"/>
      <c r="J39" s="55"/>
    </row>
    <row r="40" spans="1:10" ht="13.5" customHeight="1">
      <c r="A40" s="108" t="s">
        <v>377</v>
      </c>
      <c r="B40" s="113"/>
      <c r="C40" s="113"/>
      <c r="D40" s="113"/>
      <c r="E40" s="113"/>
      <c r="F40" s="113"/>
      <c r="G40" s="113"/>
      <c r="H40" s="113"/>
      <c r="I40" s="55"/>
      <c r="J40" s="55"/>
    </row>
    <row r="41" spans="1:10" ht="13.5" customHeight="1">
      <c r="A41" s="108" t="s">
        <v>378</v>
      </c>
      <c r="B41" s="109"/>
      <c r="C41" s="109"/>
      <c r="D41" s="109"/>
      <c r="E41" s="108"/>
      <c r="F41" s="108"/>
      <c r="G41" s="108"/>
      <c r="H41" s="114"/>
      <c r="I41" s="55"/>
      <c r="J41" s="55"/>
    </row>
    <row r="42" spans="1:10" ht="13.5" customHeight="1">
      <c r="A42" s="108"/>
      <c r="B42" s="111"/>
      <c r="C42" s="111"/>
      <c r="D42" s="111"/>
      <c r="E42" s="111"/>
      <c r="F42" s="111"/>
      <c r="G42" s="111"/>
      <c r="H42" s="111"/>
      <c r="I42" s="55"/>
      <c r="J42" s="55"/>
    </row>
    <row r="43" spans="1:10" ht="13.5" customHeight="1">
      <c r="A43" s="111" t="s">
        <v>379</v>
      </c>
      <c r="B43" s="115"/>
      <c r="C43" s="115"/>
      <c r="D43" s="115"/>
      <c r="E43" s="115"/>
      <c r="F43" s="116"/>
      <c r="G43" s="116"/>
      <c r="H43" s="116"/>
      <c r="I43" s="55"/>
      <c r="J43" s="55"/>
    </row>
    <row r="44" spans="1:10" ht="13.5" customHeight="1">
      <c r="A44" s="95" t="s">
        <v>380</v>
      </c>
      <c r="B44" s="93"/>
      <c r="C44" s="93"/>
      <c r="D44" s="115"/>
      <c r="E44" s="115"/>
      <c r="F44" s="116"/>
      <c r="G44" s="116"/>
      <c r="H44" s="116"/>
      <c r="I44" s="55"/>
      <c r="J44" s="55"/>
    </row>
    <row r="45" spans="1:10" ht="13.5" customHeight="1">
      <c r="A45" s="95" t="s">
        <v>381</v>
      </c>
      <c r="B45" s="93"/>
      <c r="C45" s="93"/>
      <c r="D45" s="115"/>
      <c r="E45" s="115"/>
      <c r="F45" s="116"/>
      <c r="G45" s="116"/>
      <c r="H45" s="116"/>
      <c r="I45" s="55"/>
      <c r="J45" s="55"/>
    </row>
    <row r="46" spans="1:10" ht="13.5" customHeight="1">
      <c r="A46" s="95" t="s">
        <v>382</v>
      </c>
      <c r="B46" s="93"/>
      <c r="C46" s="93"/>
      <c r="D46" s="115"/>
      <c r="E46" s="115"/>
      <c r="F46" s="116"/>
      <c r="G46" s="116"/>
      <c r="H46" s="116"/>
      <c r="I46" s="55"/>
      <c r="J46" s="55"/>
    </row>
    <row r="47" spans="1:10" ht="13.5" customHeight="1">
      <c r="A47" s="116" t="s">
        <v>383</v>
      </c>
      <c r="B47" s="117"/>
      <c r="C47" s="117"/>
      <c r="D47" s="117"/>
      <c r="E47" s="117"/>
      <c r="F47" s="117"/>
      <c r="G47" s="117"/>
      <c r="H47" s="117"/>
      <c r="I47" s="55"/>
      <c r="J47" s="55"/>
    </row>
    <row r="48" spans="1:10" ht="13.5" customHeight="1">
      <c r="A48" s="108" t="s">
        <v>384</v>
      </c>
      <c r="B48" s="117"/>
      <c r="C48" s="117"/>
      <c r="D48" s="117"/>
      <c r="E48" s="117"/>
      <c r="F48" s="117"/>
      <c r="G48" s="117"/>
      <c r="H48" s="117"/>
      <c r="I48" s="55"/>
      <c r="J48" s="55"/>
    </row>
    <row r="49" spans="1:10" ht="13.5" customHeight="1">
      <c r="A49" s="108" t="s">
        <v>385</v>
      </c>
      <c r="B49" s="118"/>
      <c r="C49" s="118"/>
      <c r="D49" s="118"/>
      <c r="E49" s="118"/>
      <c r="F49" s="118"/>
      <c r="G49" s="118"/>
      <c r="H49" s="118"/>
      <c r="I49" s="55"/>
      <c r="J49" s="55"/>
    </row>
    <row r="50" spans="1:10" ht="13.5" customHeight="1">
      <c r="A50" s="119" t="s">
        <v>386</v>
      </c>
      <c r="B50" s="120"/>
      <c r="C50" s="120"/>
      <c r="D50" s="120"/>
      <c r="E50" s="120"/>
      <c r="F50" s="120"/>
      <c r="G50" s="120"/>
      <c r="H50" s="114"/>
      <c r="I50" s="55"/>
      <c r="J50" s="55"/>
    </row>
    <row r="51" spans="1:10" ht="13.5" customHeight="1">
      <c r="A51" s="120"/>
      <c r="B51" s="111"/>
      <c r="C51" s="111"/>
      <c r="D51" s="111"/>
      <c r="E51" s="111"/>
      <c r="F51" s="111"/>
      <c r="G51" s="111"/>
      <c r="H51" s="111"/>
      <c r="I51" s="55"/>
      <c r="J51" s="55"/>
    </row>
    <row r="52" spans="1:10" ht="13.5" customHeight="1">
      <c r="A52" s="111" t="s">
        <v>387</v>
      </c>
      <c r="B52" s="117"/>
      <c r="C52" s="117"/>
      <c r="D52" s="117"/>
      <c r="E52" s="117"/>
      <c r="F52" s="117"/>
      <c r="G52" s="117"/>
      <c r="H52" s="117"/>
      <c r="I52" s="55"/>
      <c r="J52" s="55"/>
    </row>
    <row r="53" spans="1:10" ht="13.5" customHeight="1">
      <c r="A53" s="117" t="s">
        <v>388</v>
      </c>
      <c r="B53" s="117"/>
      <c r="C53" s="117"/>
      <c r="D53" s="117"/>
      <c r="E53" s="117"/>
      <c r="F53" s="117"/>
      <c r="G53" s="117"/>
      <c r="H53" s="117"/>
      <c r="I53" s="55"/>
      <c r="J53" s="55"/>
    </row>
    <row r="54" spans="1:10" ht="13.5" customHeight="1">
      <c r="A54" s="117" t="s">
        <v>389</v>
      </c>
      <c r="B54" s="117"/>
      <c r="C54" s="117"/>
      <c r="D54" s="117"/>
      <c r="E54" s="117"/>
      <c r="F54" s="117"/>
      <c r="G54" s="117"/>
      <c r="H54" s="117"/>
      <c r="I54" s="55"/>
      <c r="J54" s="55"/>
    </row>
    <row r="55" spans="1:10" ht="13.5" customHeight="1">
      <c r="A55" s="117" t="s">
        <v>390</v>
      </c>
      <c r="B55" s="117"/>
      <c r="C55" s="117"/>
      <c r="D55" s="117"/>
      <c r="E55" s="117"/>
      <c r="F55" s="117"/>
      <c r="G55" s="117"/>
      <c r="H55" s="117"/>
      <c r="I55" s="55"/>
      <c r="J55" s="55"/>
    </row>
    <row r="56" spans="1:10" ht="13.5" customHeight="1">
      <c r="A56" s="117" t="s">
        <v>391</v>
      </c>
      <c r="B56" s="121"/>
      <c r="C56" s="121"/>
      <c r="D56" s="121"/>
      <c r="E56" s="121"/>
      <c r="F56" s="121"/>
      <c r="G56" s="121"/>
      <c r="H56" s="121"/>
      <c r="I56" s="55"/>
      <c r="J56" s="55"/>
    </row>
    <row r="57" spans="1:10" ht="13.5" customHeight="1">
      <c r="A57" s="121" t="s">
        <v>392</v>
      </c>
      <c r="B57" s="117"/>
      <c r="C57" s="117"/>
      <c r="D57" s="117"/>
      <c r="E57" s="117"/>
      <c r="F57" s="117"/>
      <c r="G57" s="117"/>
      <c r="H57" s="117"/>
      <c r="I57" s="55"/>
      <c r="J57" s="55"/>
    </row>
    <row r="58" spans="1:10" ht="13.5" customHeight="1">
      <c r="A58" s="117" t="s">
        <v>393</v>
      </c>
      <c r="B58" s="108"/>
      <c r="C58" s="108"/>
      <c r="D58" s="108"/>
      <c r="E58" s="108"/>
      <c r="F58" s="108"/>
      <c r="G58" s="108"/>
      <c r="H58" s="108"/>
      <c r="I58" s="55"/>
      <c r="J58" s="55"/>
    </row>
    <row r="59" spans="1:10" ht="24" customHeight="1">
      <c r="A59" s="112"/>
      <c r="B59"/>
      <c r="C59" s="122" t="s">
        <v>394</v>
      </c>
      <c r="D59" s="123" t="s">
        <v>395</v>
      </c>
      <c r="E59" s="124"/>
      <c r="F59" s="125"/>
      <c r="G59" s="126"/>
      <c r="H59" s="114"/>
      <c r="I59" s="55"/>
      <c r="J59" s="55"/>
    </row>
    <row r="60" spans="1:10" ht="15">
      <c r="A60" s="108"/>
      <c r="B60"/>
      <c r="C60" s="127" t="s">
        <v>396</v>
      </c>
      <c r="D60" s="128" t="s">
        <v>397</v>
      </c>
      <c r="E60" s="129"/>
      <c r="F60" s="130"/>
      <c r="G60" s="126"/>
      <c r="H60" s="131"/>
      <c r="I60" s="55"/>
      <c r="J60" s="55"/>
    </row>
    <row r="61" spans="1:10" ht="15">
      <c r="A61" s="108"/>
      <c r="B61"/>
      <c r="C61" s="127" t="s">
        <v>398</v>
      </c>
      <c r="D61" s="128" t="s">
        <v>399</v>
      </c>
      <c r="E61" s="129"/>
      <c r="F61" s="130"/>
      <c r="G61" s="132"/>
      <c r="H61" s="114"/>
      <c r="I61" s="55"/>
      <c r="J61" s="55"/>
    </row>
    <row r="62" spans="1:10" ht="15">
      <c r="A62" s="108"/>
      <c r="B62"/>
      <c r="C62" s="133" t="s">
        <v>400</v>
      </c>
      <c r="D62" s="134" t="s">
        <v>401</v>
      </c>
      <c r="E62" s="129"/>
      <c r="F62" s="130"/>
      <c r="G62" s="91"/>
      <c r="H62" s="114"/>
      <c r="I62" s="55"/>
      <c r="J62" s="55"/>
    </row>
    <row r="63" spans="1:10" ht="15">
      <c r="A63" s="59"/>
      <c r="B63"/>
      <c r="C63" s="133" t="s">
        <v>402</v>
      </c>
      <c r="D63" s="135" t="s">
        <v>403</v>
      </c>
      <c r="E63"/>
      <c r="F63" s="59"/>
      <c r="G63" s="59"/>
      <c r="H63" s="59"/>
      <c r="I63" s="55"/>
      <c r="J63" s="55"/>
    </row>
    <row r="64" spans="1:10" ht="15">
      <c r="A64" s="59" t="s">
        <v>404</v>
      </c>
      <c r="B64"/>
      <c r="C64" s="127" t="s">
        <v>405</v>
      </c>
      <c r="D64" s="135" t="s">
        <v>406</v>
      </c>
      <c r="E64"/>
      <c r="F64" s="59"/>
      <c r="G64" s="59"/>
      <c r="H64" s="59"/>
      <c r="I64" s="55"/>
      <c r="J64" s="55"/>
    </row>
    <row r="65" spans="1:10" ht="15">
      <c r="A65" s="59"/>
      <c r="B65"/>
      <c r="C65" s="127" t="s">
        <v>407</v>
      </c>
      <c r="D65" s="135" t="s">
        <v>408</v>
      </c>
      <c r="E65"/>
      <c r="F65" s="59"/>
      <c r="G65" s="59"/>
      <c r="H65" s="59"/>
      <c r="I65" s="55"/>
      <c r="J65" s="55"/>
    </row>
    <row r="66" spans="1:10" ht="15">
      <c r="A66" s="59"/>
      <c r="B66"/>
      <c r="C66" s="127" t="s">
        <v>409</v>
      </c>
      <c r="D66" s="135" t="s">
        <v>410</v>
      </c>
      <c r="E66"/>
      <c r="F66" s="59"/>
      <c r="G66" s="59"/>
      <c r="H66" s="59"/>
      <c r="I66" s="55"/>
      <c r="J66" s="55"/>
    </row>
    <row r="67" spans="1:10">
      <c r="A67" s="55"/>
      <c r="F67" s="55"/>
      <c r="G67" s="55"/>
      <c r="H67" s="55"/>
      <c r="I67" s="55"/>
      <c r="J67" s="55"/>
    </row>
    <row r="68" spans="1:10">
      <c r="A68" s="55"/>
      <c r="F68" s="55"/>
      <c r="G68" s="55"/>
      <c r="H68" s="55"/>
      <c r="I68" s="55"/>
      <c r="J68" s="55"/>
    </row>
    <row r="69" spans="1:10">
      <c r="A69" s="55"/>
      <c r="F69" s="55"/>
      <c r="G69" s="55"/>
      <c r="H69" s="55"/>
      <c r="I69" s="55"/>
      <c r="J69" s="55"/>
    </row>
    <row r="70" spans="1:10">
      <c r="A70" s="55"/>
      <c r="F70" s="55"/>
      <c r="G70" s="55"/>
      <c r="H70" s="55"/>
      <c r="I70" s="55"/>
      <c r="J70" s="55"/>
    </row>
    <row r="71" spans="1:10">
      <c r="A71" s="55"/>
      <c r="F71" s="55"/>
      <c r="G71" s="55"/>
      <c r="H71" s="55"/>
      <c r="I71" s="55"/>
      <c r="J71" s="55"/>
    </row>
    <row r="72" spans="1:10">
      <c r="A72" s="55"/>
      <c r="F72" s="55"/>
      <c r="G72" s="55"/>
      <c r="H72" s="55"/>
      <c r="I72" s="55"/>
      <c r="J72" s="55"/>
    </row>
    <row r="73" spans="1:10">
      <c r="A73" s="55"/>
      <c r="F73" s="55"/>
      <c r="G73" s="55"/>
      <c r="H73" s="55"/>
      <c r="I73" s="55"/>
      <c r="J73" s="55"/>
    </row>
    <row r="74" spans="1:10">
      <c r="A74" s="55"/>
      <c r="F74" s="55"/>
      <c r="G74" s="55"/>
      <c r="H74" s="55"/>
      <c r="I74" s="55"/>
      <c r="J74" s="55"/>
    </row>
    <row r="75" spans="1:10">
      <c r="A75" s="55"/>
      <c r="F75" s="55"/>
      <c r="G75" s="55"/>
      <c r="H75" s="55"/>
      <c r="I75" s="55"/>
      <c r="J75" s="55"/>
    </row>
    <row r="76" spans="1:10">
      <c r="A76" s="55"/>
      <c r="F76" s="55"/>
      <c r="G76" s="55"/>
      <c r="H76" s="55"/>
      <c r="I76" s="55"/>
      <c r="J76" s="55"/>
    </row>
    <row r="77" spans="1:10">
      <c r="A77" s="55"/>
      <c r="F77" s="55"/>
      <c r="G77" s="55"/>
      <c r="H77" s="55"/>
      <c r="I77" s="55"/>
      <c r="J77" s="55"/>
    </row>
    <row r="78" spans="1:10">
      <c r="A78" s="55"/>
      <c r="F78" s="55"/>
      <c r="G78" s="55"/>
      <c r="H78" s="55"/>
      <c r="I78" s="55"/>
      <c r="J78" s="55"/>
    </row>
    <row r="79" spans="1:10">
      <c r="A79" s="55"/>
      <c r="F79" s="55"/>
      <c r="G79" s="55"/>
      <c r="H79" s="55"/>
      <c r="I79" s="55"/>
      <c r="J79" s="55"/>
    </row>
    <row r="80" spans="1:10">
      <c r="A80" s="55"/>
      <c r="F80" s="55"/>
      <c r="G80" s="55"/>
      <c r="H80" s="55"/>
      <c r="I80" s="55"/>
      <c r="J80" s="55"/>
    </row>
    <row r="81" spans="1:10">
      <c r="A81" s="55"/>
      <c r="F81" s="55"/>
      <c r="G81" s="55"/>
      <c r="H81" s="55"/>
      <c r="I81" s="55"/>
      <c r="J81" s="55"/>
    </row>
    <row r="82" spans="1:10">
      <c r="A82" s="55"/>
      <c r="F82" s="55"/>
      <c r="G82" s="55"/>
      <c r="H82" s="55"/>
      <c r="I82" s="55"/>
      <c r="J82" s="55"/>
    </row>
    <row r="83" spans="1:10">
      <c r="A83" s="55"/>
      <c r="F83" s="55"/>
      <c r="G83" s="55"/>
      <c r="H83" s="55"/>
      <c r="I83" s="55"/>
      <c r="J83" s="55"/>
    </row>
    <row r="84" spans="1:10">
      <c r="A84" s="55"/>
      <c r="F84" s="55"/>
      <c r="G84" s="55"/>
      <c r="H84" s="55"/>
      <c r="I84" s="55"/>
      <c r="J84" s="55"/>
    </row>
    <row r="85" spans="1:10">
      <c r="A85" s="55"/>
      <c r="F85" s="55"/>
      <c r="G85" s="55"/>
      <c r="H85" s="55"/>
      <c r="I85" s="55"/>
      <c r="J85" s="55"/>
    </row>
    <row r="86" spans="1:10">
      <c r="A86" s="55"/>
      <c r="F86" s="55"/>
      <c r="G86" s="55"/>
      <c r="H86" s="55"/>
      <c r="I86" s="55"/>
      <c r="J86" s="55"/>
    </row>
    <row r="87" spans="1:10">
      <c r="A87" s="55"/>
      <c r="F87" s="55"/>
      <c r="G87" s="55"/>
      <c r="H87" s="55"/>
      <c r="I87" s="55"/>
      <c r="J87" s="55"/>
    </row>
    <row r="88" spans="1:10">
      <c r="A88" s="55"/>
      <c r="F88" s="55"/>
      <c r="G88" s="55"/>
      <c r="H88" s="55"/>
      <c r="I88" s="55"/>
      <c r="J88" s="55"/>
    </row>
    <row r="89" spans="1:10">
      <c r="A89" s="55"/>
      <c r="F89" s="55"/>
      <c r="G89" s="55"/>
      <c r="H89" s="55"/>
      <c r="I89" s="55"/>
      <c r="J89" s="55"/>
    </row>
    <row r="90" spans="1:10">
      <c r="A90" s="55"/>
      <c r="F90" s="55"/>
      <c r="G90" s="55"/>
      <c r="H90" s="55"/>
      <c r="I90" s="55"/>
      <c r="J90" s="55"/>
    </row>
    <row r="91" spans="1:10">
      <c r="A91" s="55"/>
      <c r="F91" s="55"/>
      <c r="G91" s="55"/>
      <c r="H91" s="55"/>
      <c r="I91" s="55"/>
      <c r="J91" s="55"/>
    </row>
    <row r="92" spans="1:10">
      <c r="A92" s="55"/>
      <c r="F92" s="55"/>
      <c r="G92" s="55"/>
      <c r="H92" s="55"/>
      <c r="I92" s="55"/>
      <c r="J92" s="55"/>
    </row>
    <row r="93" spans="1:10">
      <c r="A93" s="55"/>
      <c r="F93" s="55"/>
      <c r="G93" s="55"/>
      <c r="H93" s="55"/>
      <c r="I93" s="55"/>
      <c r="J93" s="55"/>
    </row>
    <row r="94" spans="1:10">
      <c r="A94" s="55"/>
      <c r="F94" s="55"/>
      <c r="G94" s="55"/>
      <c r="H94" s="55"/>
      <c r="I94" s="55"/>
      <c r="J94" s="55"/>
    </row>
    <row r="95" spans="1:10">
      <c r="A95" s="55"/>
      <c r="F95" s="55"/>
      <c r="G95" s="55"/>
      <c r="H95" s="55"/>
      <c r="I95" s="55"/>
      <c r="J95" s="55"/>
    </row>
    <row r="96" spans="1:10">
      <c r="A96" s="55"/>
      <c r="F96" s="55"/>
      <c r="G96" s="55"/>
      <c r="H96" s="55"/>
      <c r="I96" s="55"/>
      <c r="J96" s="55"/>
    </row>
    <row r="97" spans="1:10">
      <c r="A97" s="55"/>
      <c r="F97" s="55"/>
      <c r="G97" s="55"/>
      <c r="H97" s="55"/>
      <c r="I97" s="55"/>
      <c r="J97" s="55"/>
    </row>
    <row r="98" spans="1:10">
      <c r="A98" s="55"/>
      <c r="F98" s="55"/>
      <c r="G98" s="55"/>
      <c r="H98" s="55"/>
      <c r="I98" s="55"/>
      <c r="J98" s="55"/>
    </row>
    <row r="99" spans="1:10">
      <c r="A99" s="55"/>
      <c r="F99" s="55"/>
      <c r="G99" s="55"/>
      <c r="H99" s="55"/>
      <c r="I99" s="55"/>
      <c r="J99" s="55"/>
    </row>
    <row r="100" spans="1:10">
      <c r="A100" s="55"/>
      <c r="F100" s="55"/>
      <c r="G100" s="55"/>
      <c r="H100" s="55"/>
      <c r="I100" s="55"/>
      <c r="J100" s="55"/>
    </row>
    <row r="101" spans="1:10">
      <c r="A101" s="55"/>
    </row>
    <row r="102" spans="1:10">
      <c r="A102" s="55"/>
    </row>
    <row r="103" spans="1:10">
      <c r="A103" s="55"/>
    </row>
    <row r="104" spans="1:10">
      <c r="A104" s="55"/>
    </row>
  </sheetData>
  <mergeCells count="4">
    <mergeCell ref="C21:C22"/>
    <mergeCell ref="D21:D22"/>
    <mergeCell ref="E21:E22"/>
    <mergeCell ref="A30:I32"/>
  </mergeCells>
  <pageMargins left="0.25" right="0.25" top="0.75" bottom="0.75" header="0.3" footer="0.3"/>
  <pageSetup scale="60" fitToHeight="0" orientation="portrait" blackAndWhite="1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showGridLines="0" view="pageBreakPreview" topLeftCell="A13" zoomScaleNormal="60" zoomScaleSheetLayoutView="100" workbookViewId="0">
      <selection activeCell="A126" sqref="A126:XFD126"/>
    </sheetView>
  </sheetViews>
  <sheetFormatPr defaultColWidth="9.28515625" defaultRowHeight="15"/>
  <cols>
    <col min="1" max="1" width="12.28515625" style="136" customWidth="1"/>
    <col min="2" max="2" width="42.7109375" style="136" customWidth="1"/>
    <col min="3" max="3" width="31.7109375" style="136" customWidth="1"/>
    <col min="4" max="4" width="16.28515625" style="136" customWidth="1"/>
    <col min="5" max="5" width="13.7109375" style="136" customWidth="1"/>
    <col min="6" max="6" width="12" style="136" bestFit="1" customWidth="1"/>
    <col min="7" max="7" width="12.5703125" style="136" customWidth="1"/>
    <col min="8" max="8" width="11.7109375" style="136" bestFit="1" customWidth="1"/>
    <col min="9" max="9" width="11.7109375" style="144" bestFit="1" customWidth="1"/>
    <col min="10" max="10" width="9.28515625" style="136"/>
    <col min="11" max="11" width="7.7109375" style="136" customWidth="1"/>
    <col min="12" max="14" width="0" style="136" hidden="1" customWidth="1"/>
    <col min="15" max="15" width="0.5703125" style="136" hidden="1" customWidth="1"/>
    <col min="16" max="16" width="9.7109375" style="136" hidden="1" customWidth="1"/>
    <col min="17" max="17" width="8" style="136" hidden="1" customWidth="1"/>
    <col min="18" max="18" width="11.7109375" style="322" hidden="1" customWidth="1"/>
    <col min="19" max="19" width="9.28515625" style="136" hidden="1" customWidth="1"/>
    <col min="20" max="16384" width="9.28515625" style="136"/>
  </cols>
  <sheetData>
    <row r="1" spans="1:18" s="139" customFormat="1" ht="17.25" customHeight="1">
      <c r="A1" s="136"/>
      <c r="B1" s="136"/>
      <c r="C1" s="136"/>
      <c r="D1" s="137"/>
      <c r="E1" s="137"/>
      <c r="F1" s="138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8" s="139" customFormat="1" ht="12.75">
      <c r="A2" s="136"/>
      <c r="B2" s="136"/>
      <c r="C2" s="136"/>
      <c r="D2" s="137"/>
      <c r="E2" s="137"/>
      <c r="F2" s="138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8" s="139" customFormat="1" ht="12.75">
      <c r="A3" s="136"/>
      <c r="B3" s="136"/>
      <c r="C3" s="136"/>
      <c r="D3" s="137"/>
      <c r="E3" s="140"/>
      <c r="F3" s="141"/>
      <c r="G3" s="142"/>
      <c r="H3" s="142"/>
      <c r="I3" s="136"/>
      <c r="J3" s="136"/>
      <c r="K3" s="136"/>
      <c r="L3" s="136"/>
      <c r="M3" s="136"/>
      <c r="N3" s="136"/>
      <c r="O3" s="136"/>
      <c r="P3" s="136"/>
      <c r="Q3" s="136"/>
    </row>
    <row r="4" spans="1:18" s="139" customFormat="1" ht="18" customHeight="1">
      <c r="A4" s="136"/>
      <c r="B4" s="136"/>
      <c r="C4" s="136"/>
      <c r="D4" s="137"/>
      <c r="E4" s="143"/>
      <c r="F4" s="141"/>
      <c r="G4" s="142"/>
      <c r="H4" s="142"/>
      <c r="I4" s="136"/>
      <c r="J4" s="136"/>
      <c r="K4" s="136"/>
      <c r="L4" s="136"/>
      <c r="M4" s="136"/>
      <c r="N4" s="136"/>
      <c r="O4" s="136"/>
      <c r="P4" s="136"/>
      <c r="Q4" s="136"/>
    </row>
    <row r="5" spans="1:18" s="139" customFormat="1" ht="18" customHeight="1">
      <c r="A5" s="136"/>
      <c r="B5" s="136"/>
      <c r="C5" s="136"/>
      <c r="D5" s="137"/>
      <c r="E5" s="137"/>
      <c r="F5" s="138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8" s="139" customFormat="1" ht="18" customHeigh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1:18" s="139" customFormat="1" ht="18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18" ht="26.1" customHeight="1">
      <c r="A8" s="145"/>
      <c r="B8" s="146" t="s">
        <v>411</v>
      </c>
      <c r="C8" s="118"/>
      <c r="D8" s="118"/>
      <c r="E8" s="147"/>
      <c r="F8" s="148"/>
      <c r="G8" s="148"/>
      <c r="H8" s="145"/>
      <c r="I8" s="149"/>
      <c r="R8" s="136"/>
    </row>
    <row r="9" spans="1:18" ht="26.1" customHeight="1">
      <c r="A9" s="145"/>
      <c r="B9" s="146"/>
      <c r="C9" s="118"/>
      <c r="D9" s="118"/>
      <c r="E9" s="147"/>
      <c r="F9" s="148"/>
      <c r="G9" s="148"/>
      <c r="H9" s="145"/>
      <c r="I9" s="149"/>
      <c r="R9" s="136"/>
    </row>
    <row r="10" spans="1:18" ht="26.1" customHeight="1">
      <c r="A10" s="150"/>
      <c r="B10" s="151" t="s">
        <v>412</v>
      </c>
      <c r="C10" s="152"/>
      <c r="D10" s="153" t="s">
        <v>413</v>
      </c>
      <c r="E10" s="153"/>
      <c r="G10" s="149"/>
      <c r="H10" s="154"/>
      <c r="I10" s="149"/>
      <c r="R10" s="136"/>
    </row>
    <row r="11" spans="1:18" ht="26.1" customHeight="1">
      <c r="A11" s="145"/>
      <c r="B11" s="155"/>
      <c r="C11" s="156"/>
      <c r="D11" s="80" t="s">
        <v>414</v>
      </c>
      <c r="E11" s="81" t="s">
        <v>357</v>
      </c>
      <c r="F11" s="157"/>
      <c r="G11" s="158"/>
      <c r="H11" s="154"/>
      <c r="I11" s="149"/>
      <c r="R11" s="136"/>
    </row>
    <row r="12" spans="1:18" ht="26.1" customHeight="1">
      <c r="A12" s="159"/>
      <c r="B12" s="160"/>
      <c r="C12" s="156"/>
      <c r="D12" s="65">
        <v>0.25</v>
      </c>
      <c r="E12" s="66">
        <v>44207</v>
      </c>
      <c r="F12" s="157"/>
      <c r="G12" s="158"/>
      <c r="H12" s="154"/>
      <c r="I12" s="149"/>
      <c r="R12" s="136"/>
    </row>
    <row r="13" spans="1:18" ht="19.5">
      <c r="A13" s="161"/>
      <c r="B13" s="151" t="s">
        <v>415</v>
      </c>
      <c r="C13" s="152"/>
      <c r="D13" s="162"/>
      <c r="E13" s="147"/>
      <c r="F13" s="158"/>
      <c r="H13" s="154"/>
      <c r="I13" s="149"/>
      <c r="R13" s="136"/>
    </row>
    <row r="14" spans="1:18" ht="23.25" customHeight="1">
      <c r="A14" s="163"/>
      <c r="B14" s="155"/>
      <c r="C14" s="156"/>
      <c r="D14" s="80" t="s">
        <v>414</v>
      </c>
      <c r="E14" s="81" t="s">
        <v>357</v>
      </c>
      <c r="F14" s="157"/>
      <c r="G14" s="158"/>
      <c r="H14" s="154"/>
      <c r="I14" s="149"/>
      <c r="R14" s="136"/>
    </row>
    <row r="15" spans="1:18" ht="17.649999999999999" customHeight="1">
      <c r="A15" s="159"/>
      <c r="B15" s="160"/>
      <c r="C15" s="156"/>
      <c r="D15" s="65">
        <v>0.1</v>
      </c>
      <c r="E15" s="66">
        <v>44207</v>
      </c>
      <c r="F15" s="164"/>
      <c r="G15" s="165"/>
      <c r="H15" s="154"/>
      <c r="I15" s="149"/>
      <c r="J15" s="166"/>
      <c r="K15" s="166"/>
      <c r="L15" s="166"/>
      <c r="M15" s="166"/>
      <c r="R15" s="136"/>
    </row>
    <row r="16" spans="1:18" s="139" customFormat="1" ht="15" customHeight="1" thickBot="1">
      <c r="A16" s="136"/>
      <c r="B16" s="167"/>
      <c r="C16" s="168"/>
      <c r="D16" s="169"/>
      <c r="E16" s="158"/>
      <c r="F16" s="164"/>
      <c r="G16" s="136"/>
      <c r="H16" s="170"/>
      <c r="I16" s="149"/>
      <c r="J16" s="166"/>
      <c r="K16" s="166"/>
      <c r="L16" s="166"/>
      <c r="M16" s="166"/>
      <c r="N16" s="136"/>
      <c r="O16" s="136"/>
      <c r="P16" s="136"/>
      <c r="Q16" s="136"/>
    </row>
    <row r="17" spans="1:18" s="139" customFormat="1" ht="15" customHeight="1" thickBot="1">
      <c r="A17" s="171" t="s">
        <v>416</v>
      </c>
      <c r="B17" s="172"/>
      <c r="C17" s="172"/>
      <c r="D17" s="173"/>
      <c r="E17" s="173"/>
      <c r="F17" s="173"/>
      <c r="G17" s="172"/>
      <c r="H17" s="174"/>
      <c r="I17" s="149"/>
      <c r="N17" s="175"/>
      <c r="O17" s="175"/>
      <c r="P17" s="175"/>
      <c r="Q17" s="175"/>
    </row>
    <row r="18" spans="1:18" s="139" customFormat="1" ht="15" customHeight="1">
      <c r="A18" s="176" t="s">
        <v>417</v>
      </c>
      <c r="B18" s="177"/>
      <c r="C18" s="178"/>
      <c r="D18" s="179" t="s">
        <v>418</v>
      </c>
      <c r="E18" s="179" t="s">
        <v>419</v>
      </c>
      <c r="F18" s="179" t="s">
        <v>420</v>
      </c>
      <c r="G18" s="180" t="s">
        <v>421</v>
      </c>
      <c r="H18" s="181" t="s">
        <v>422</v>
      </c>
      <c r="I18" s="182"/>
      <c r="J18" s="183"/>
      <c r="K18" s="183"/>
      <c r="L18" s="183"/>
      <c r="M18" s="183"/>
      <c r="N18" s="175"/>
      <c r="O18" s="175"/>
      <c r="P18" s="175"/>
      <c r="Q18" s="175"/>
    </row>
    <row r="19" spans="1:18" s="139" customFormat="1" ht="15" customHeight="1">
      <c r="A19" s="184" t="s">
        <v>161</v>
      </c>
      <c r="B19" s="185" t="s">
        <v>162</v>
      </c>
      <c r="C19" s="186" t="s">
        <v>163</v>
      </c>
      <c r="D19" s="187">
        <f t="shared" ref="D19:D30" si="0">$D$36+N19</f>
        <v>472</v>
      </c>
      <c r="E19" s="187">
        <f t="shared" ref="E19:E30" si="1">$E$36+O19</f>
        <v>400</v>
      </c>
      <c r="F19" s="187">
        <f t="shared" ref="F19:F30" si="2">$F$36+P19</f>
        <v>252</v>
      </c>
      <c r="G19" s="188">
        <v>0.25</v>
      </c>
      <c r="H19" s="189">
        <f>F19*(1-G19)</f>
        <v>189</v>
      </c>
      <c r="I19" s="157"/>
      <c r="N19" s="190">
        <v>240</v>
      </c>
      <c r="O19" s="190">
        <v>200</v>
      </c>
      <c r="P19" s="191">
        <v>129</v>
      </c>
      <c r="Q19" s="175"/>
    </row>
    <row r="20" spans="1:18" s="139" customFormat="1" ht="15" customHeight="1">
      <c r="A20" s="192" t="s">
        <v>164</v>
      </c>
      <c r="B20" s="193" t="s">
        <v>165</v>
      </c>
      <c r="C20" s="194" t="s">
        <v>166</v>
      </c>
      <c r="D20" s="187">
        <f t="shared" si="0"/>
        <v>472</v>
      </c>
      <c r="E20" s="187">
        <f t="shared" si="1"/>
        <v>400</v>
      </c>
      <c r="F20" s="187">
        <f t="shared" si="2"/>
        <v>252</v>
      </c>
      <c r="G20" s="188">
        <v>0.25</v>
      </c>
      <c r="H20" s="189">
        <f t="shared" ref="H20:H54" si="3">F20*(1-G20)</f>
        <v>189</v>
      </c>
      <c r="I20" s="157"/>
      <c r="N20" s="195">
        <v>240</v>
      </c>
      <c r="O20" s="195">
        <v>200</v>
      </c>
      <c r="P20" s="196">
        <v>129</v>
      </c>
      <c r="Q20" s="197"/>
    </row>
    <row r="21" spans="1:18" s="139" customFormat="1" ht="15" customHeight="1">
      <c r="A21" s="192" t="s">
        <v>167</v>
      </c>
      <c r="B21" s="193" t="s">
        <v>168</v>
      </c>
      <c r="C21" s="194" t="s">
        <v>169</v>
      </c>
      <c r="D21" s="187">
        <f t="shared" si="0"/>
        <v>472</v>
      </c>
      <c r="E21" s="187">
        <f t="shared" si="1"/>
        <v>400</v>
      </c>
      <c r="F21" s="187">
        <f t="shared" si="2"/>
        <v>252</v>
      </c>
      <c r="G21" s="188">
        <v>0.25</v>
      </c>
      <c r="H21" s="189">
        <f t="shared" si="3"/>
        <v>189</v>
      </c>
      <c r="I21" s="157"/>
      <c r="N21" s="195">
        <v>240</v>
      </c>
      <c r="O21" s="195">
        <v>200</v>
      </c>
      <c r="P21" s="196">
        <v>129</v>
      </c>
      <c r="Q21" s="197"/>
    </row>
    <row r="22" spans="1:18" s="139" customFormat="1" ht="15" customHeight="1">
      <c r="A22" s="192" t="s">
        <v>170</v>
      </c>
      <c r="B22" s="193" t="s">
        <v>171</v>
      </c>
      <c r="C22" s="194" t="s">
        <v>172</v>
      </c>
      <c r="D22" s="187">
        <f t="shared" si="0"/>
        <v>472</v>
      </c>
      <c r="E22" s="187">
        <f t="shared" si="1"/>
        <v>400</v>
      </c>
      <c r="F22" s="187">
        <f t="shared" si="2"/>
        <v>252</v>
      </c>
      <c r="G22" s="188">
        <v>0.25</v>
      </c>
      <c r="H22" s="189">
        <f t="shared" si="3"/>
        <v>189</v>
      </c>
      <c r="I22" s="157"/>
      <c r="N22" s="195">
        <v>240</v>
      </c>
      <c r="O22" s="195">
        <v>200</v>
      </c>
      <c r="P22" s="196">
        <v>129</v>
      </c>
      <c r="Q22" s="197"/>
    </row>
    <row r="23" spans="1:18" s="139" customFormat="1" ht="15" customHeight="1">
      <c r="A23" s="192" t="s">
        <v>173</v>
      </c>
      <c r="B23" s="193" t="s">
        <v>174</v>
      </c>
      <c r="C23" s="194" t="s">
        <v>175</v>
      </c>
      <c r="D23" s="187">
        <f t="shared" si="0"/>
        <v>472</v>
      </c>
      <c r="E23" s="187">
        <f t="shared" si="1"/>
        <v>400</v>
      </c>
      <c r="F23" s="187">
        <f t="shared" si="2"/>
        <v>252</v>
      </c>
      <c r="G23" s="188">
        <v>0.25</v>
      </c>
      <c r="H23" s="189">
        <f t="shared" si="3"/>
        <v>189</v>
      </c>
      <c r="I23" s="157"/>
      <c r="N23" s="195">
        <v>240</v>
      </c>
      <c r="O23" s="195">
        <v>200</v>
      </c>
      <c r="P23" s="196">
        <v>129</v>
      </c>
      <c r="Q23" s="197"/>
    </row>
    <row r="24" spans="1:18" s="139" customFormat="1" ht="15" customHeight="1">
      <c r="A24" s="192" t="s">
        <v>176</v>
      </c>
      <c r="B24" s="193" t="s">
        <v>177</v>
      </c>
      <c r="C24" s="194" t="s">
        <v>178</v>
      </c>
      <c r="D24" s="187">
        <f t="shared" si="0"/>
        <v>472</v>
      </c>
      <c r="E24" s="187">
        <f t="shared" si="1"/>
        <v>400</v>
      </c>
      <c r="F24" s="187">
        <f t="shared" si="2"/>
        <v>252</v>
      </c>
      <c r="G24" s="188">
        <v>0.25</v>
      </c>
      <c r="H24" s="189">
        <f t="shared" si="3"/>
        <v>189</v>
      </c>
      <c r="I24" s="157"/>
      <c r="N24" s="195">
        <v>240</v>
      </c>
      <c r="O24" s="195">
        <v>200</v>
      </c>
      <c r="P24" s="196">
        <v>129</v>
      </c>
      <c r="Q24" s="197"/>
    </row>
    <row r="25" spans="1:18" s="139" customFormat="1" ht="15" customHeight="1">
      <c r="A25" s="192" t="s">
        <v>179</v>
      </c>
      <c r="B25" s="193" t="s">
        <v>180</v>
      </c>
      <c r="C25" s="194" t="s">
        <v>181</v>
      </c>
      <c r="D25" s="187">
        <f t="shared" si="0"/>
        <v>462</v>
      </c>
      <c r="E25" s="187">
        <f t="shared" si="1"/>
        <v>390</v>
      </c>
      <c r="F25" s="187">
        <f t="shared" si="2"/>
        <v>245</v>
      </c>
      <c r="G25" s="188">
        <v>0.25</v>
      </c>
      <c r="H25" s="189">
        <f t="shared" si="3"/>
        <v>183.75</v>
      </c>
      <c r="I25" s="157"/>
      <c r="N25" s="195">
        <v>230</v>
      </c>
      <c r="O25" s="195">
        <v>190</v>
      </c>
      <c r="P25" s="196">
        <v>122</v>
      </c>
      <c r="Q25" s="197"/>
    </row>
    <row r="26" spans="1:18" s="139" customFormat="1" ht="15" customHeight="1">
      <c r="A26" s="192" t="s">
        <v>182</v>
      </c>
      <c r="B26" s="193" t="s">
        <v>183</v>
      </c>
      <c r="C26" s="194" t="s">
        <v>184</v>
      </c>
      <c r="D26" s="187">
        <f t="shared" si="0"/>
        <v>462</v>
      </c>
      <c r="E26" s="187">
        <f t="shared" si="1"/>
        <v>390</v>
      </c>
      <c r="F26" s="187">
        <f t="shared" si="2"/>
        <v>245</v>
      </c>
      <c r="G26" s="188">
        <v>0.25</v>
      </c>
      <c r="H26" s="189">
        <f t="shared" si="3"/>
        <v>183.75</v>
      </c>
      <c r="I26" s="157"/>
      <c r="N26" s="195">
        <v>230</v>
      </c>
      <c r="O26" s="195">
        <v>190</v>
      </c>
      <c r="P26" s="196">
        <v>122</v>
      </c>
      <c r="Q26" s="197"/>
    </row>
    <row r="27" spans="1:18" s="139" customFormat="1" ht="15" customHeight="1">
      <c r="A27" s="192" t="s">
        <v>185</v>
      </c>
      <c r="B27" s="193" t="s">
        <v>186</v>
      </c>
      <c r="C27" s="194" t="s">
        <v>187</v>
      </c>
      <c r="D27" s="187">
        <f t="shared" si="0"/>
        <v>392</v>
      </c>
      <c r="E27" s="187">
        <f t="shared" si="1"/>
        <v>335</v>
      </c>
      <c r="F27" s="187">
        <f t="shared" si="2"/>
        <v>210</v>
      </c>
      <c r="G27" s="188">
        <v>0.25</v>
      </c>
      <c r="H27" s="189">
        <f t="shared" si="3"/>
        <v>157.5</v>
      </c>
      <c r="I27" s="157"/>
      <c r="N27" s="195">
        <v>160</v>
      </c>
      <c r="O27" s="195">
        <v>135</v>
      </c>
      <c r="P27" s="196">
        <v>87</v>
      </c>
      <c r="Q27" s="197"/>
    </row>
    <row r="28" spans="1:18" s="139" customFormat="1" ht="15" customHeight="1">
      <c r="A28" s="192" t="s">
        <v>188</v>
      </c>
      <c r="B28" s="193" t="s">
        <v>189</v>
      </c>
      <c r="C28" s="194" t="s">
        <v>187</v>
      </c>
      <c r="D28" s="187">
        <f t="shared" si="0"/>
        <v>392</v>
      </c>
      <c r="E28" s="187">
        <f t="shared" si="1"/>
        <v>335</v>
      </c>
      <c r="F28" s="187">
        <f t="shared" si="2"/>
        <v>210</v>
      </c>
      <c r="G28" s="188">
        <v>0.25</v>
      </c>
      <c r="H28" s="189">
        <f t="shared" si="3"/>
        <v>157.5</v>
      </c>
      <c r="I28" s="157"/>
      <c r="N28" s="195">
        <v>160</v>
      </c>
      <c r="O28" s="195">
        <v>135</v>
      </c>
      <c r="P28" s="196">
        <v>87</v>
      </c>
      <c r="Q28" s="197"/>
    </row>
    <row r="29" spans="1:18" s="139" customFormat="1" ht="15" customHeight="1">
      <c r="A29" s="192" t="s">
        <v>190</v>
      </c>
      <c r="B29" s="193" t="s">
        <v>191</v>
      </c>
      <c r="C29" s="194" t="s">
        <v>181</v>
      </c>
      <c r="D29" s="187">
        <f t="shared" si="0"/>
        <v>402</v>
      </c>
      <c r="E29" s="187">
        <f t="shared" si="1"/>
        <v>345</v>
      </c>
      <c r="F29" s="187">
        <f t="shared" si="2"/>
        <v>214</v>
      </c>
      <c r="G29" s="188">
        <v>0.25</v>
      </c>
      <c r="H29" s="189">
        <f t="shared" si="3"/>
        <v>160.5</v>
      </c>
      <c r="I29" s="157"/>
      <c r="N29" s="195">
        <v>170</v>
      </c>
      <c r="O29" s="195">
        <v>145</v>
      </c>
      <c r="P29" s="196">
        <v>91</v>
      </c>
      <c r="Q29" s="197"/>
    </row>
    <row r="30" spans="1:18" ht="15" customHeight="1">
      <c r="A30" s="192" t="s">
        <v>192</v>
      </c>
      <c r="B30" s="193" t="s">
        <v>193</v>
      </c>
      <c r="C30" s="194" t="s">
        <v>194</v>
      </c>
      <c r="D30" s="187">
        <f t="shared" si="0"/>
        <v>402</v>
      </c>
      <c r="E30" s="187">
        <f t="shared" si="1"/>
        <v>345</v>
      </c>
      <c r="F30" s="187">
        <f t="shared" si="2"/>
        <v>214</v>
      </c>
      <c r="G30" s="188">
        <v>0.25</v>
      </c>
      <c r="H30" s="189">
        <f t="shared" si="3"/>
        <v>160.5</v>
      </c>
      <c r="I30" s="157"/>
      <c r="J30" s="139"/>
      <c r="K30" s="139"/>
      <c r="L30" s="139"/>
      <c r="M30" s="139"/>
      <c r="N30" s="195">
        <v>170</v>
      </c>
      <c r="O30" s="195">
        <v>145</v>
      </c>
      <c r="P30" s="196">
        <v>91</v>
      </c>
      <c r="Q30" s="197"/>
      <c r="R30" s="136"/>
    </row>
    <row r="31" spans="1:18" s="139" customFormat="1" ht="15" customHeight="1">
      <c r="A31" s="198" t="s">
        <v>423</v>
      </c>
      <c r="B31" s="199"/>
      <c r="C31" s="200"/>
      <c r="D31" s="201"/>
      <c r="E31" s="201"/>
      <c r="F31" s="202"/>
      <c r="G31" s="203"/>
      <c r="H31" s="204"/>
      <c r="I31" s="157"/>
      <c r="N31" s="175"/>
      <c r="O31" s="197"/>
      <c r="P31" s="197"/>
      <c r="Q31" s="197"/>
    </row>
    <row r="32" spans="1:18" s="212" customFormat="1" ht="15" customHeight="1">
      <c r="A32" s="205" t="s">
        <v>259</v>
      </c>
      <c r="B32" s="206" t="s">
        <v>260</v>
      </c>
      <c r="C32" s="207" t="s">
        <v>228</v>
      </c>
      <c r="D32" s="208">
        <v>130</v>
      </c>
      <c r="E32" s="208">
        <v>110</v>
      </c>
      <c r="F32" s="209">
        <v>70</v>
      </c>
      <c r="G32" s="210">
        <v>0.25</v>
      </c>
      <c r="H32" s="211">
        <v>50.4</v>
      </c>
      <c r="I32" s="157"/>
      <c r="J32" s="139"/>
      <c r="K32" s="139"/>
      <c r="L32" s="139"/>
      <c r="M32" s="139"/>
      <c r="N32" s="175"/>
      <c r="O32" s="175"/>
      <c r="P32" s="175"/>
      <c r="Q32" s="175"/>
    </row>
    <row r="33" spans="1:17" s="183" customFormat="1" ht="15" customHeight="1">
      <c r="A33" s="213" t="s">
        <v>261</v>
      </c>
      <c r="B33" s="214" t="s">
        <v>262</v>
      </c>
      <c r="C33" s="215" t="s">
        <v>252</v>
      </c>
      <c r="D33" s="216">
        <v>130</v>
      </c>
      <c r="E33" s="216">
        <v>110</v>
      </c>
      <c r="F33" s="217">
        <v>70</v>
      </c>
      <c r="G33" s="210">
        <v>0.25</v>
      </c>
      <c r="H33" s="211">
        <v>50.4</v>
      </c>
      <c r="I33" s="157"/>
      <c r="J33" s="139"/>
      <c r="K33" s="139"/>
      <c r="L33" s="139"/>
      <c r="M33" s="139"/>
      <c r="N33" s="175"/>
      <c r="O33" s="175"/>
      <c r="P33" s="175"/>
      <c r="Q33" s="175"/>
    </row>
    <row r="34" spans="1:17" s="139" customFormat="1" ht="15" customHeight="1">
      <c r="A34" s="218" t="s">
        <v>277</v>
      </c>
      <c r="B34" s="219" t="s">
        <v>278</v>
      </c>
      <c r="C34" s="207"/>
      <c r="D34" s="208">
        <v>62</v>
      </c>
      <c r="E34" s="208">
        <v>60</v>
      </c>
      <c r="F34" s="209">
        <v>34</v>
      </c>
      <c r="G34" s="210">
        <v>0.25</v>
      </c>
      <c r="H34" s="211">
        <f t="shared" si="3"/>
        <v>25.5</v>
      </c>
      <c r="I34" s="136"/>
      <c r="J34" s="136"/>
      <c r="K34" s="136"/>
      <c r="L34" s="136"/>
      <c r="M34" s="136"/>
      <c r="N34" s="166"/>
      <c r="O34" s="166"/>
      <c r="P34" s="166"/>
      <c r="Q34" s="166"/>
    </row>
    <row r="35" spans="1:17" s="139" customFormat="1" ht="15" customHeight="1" thickBot="1">
      <c r="A35" s="220" t="s">
        <v>301</v>
      </c>
      <c r="B35" s="221" t="s">
        <v>302</v>
      </c>
      <c r="C35" s="222" t="s">
        <v>296</v>
      </c>
      <c r="D35" s="223">
        <v>40</v>
      </c>
      <c r="E35" s="223">
        <v>30</v>
      </c>
      <c r="F35" s="224">
        <v>19</v>
      </c>
      <c r="G35" s="210">
        <v>0.25</v>
      </c>
      <c r="H35" s="225">
        <v>13.68</v>
      </c>
      <c r="I35" s="157"/>
      <c r="N35" s="175"/>
      <c r="O35" s="175"/>
      <c r="P35" s="175"/>
      <c r="Q35" s="175"/>
    </row>
    <row r="36" spans="1:17" s="139" customFormat="1" ht="15" customHeight="1" thickBot="1">
      <c r="A36" s="226"/>
      <c r="B36" s="227"/>
      <c r="C36" s="228" t="s">
        <v>424</v>
      </c>
      <c r="D36" s="229">
        <f>SUM(D33:D35)</f>
        <v>232</v>
      </c>
      <c r="E36" s="230">
        <f t="shared" ref="E36:F36" si="4">SUM(E33:E35)</f>
        <v>200</v>
      </c>
      <c r="F36" s="229">
        <f t="shared" si="4"/>
        <v>123</v>
      </c>
      <c r="G36" s="229" t="s">
        <v>425</v>
      </c>
      <c r="H36" s="229" t="s">
        <v>425</v>
      </c>
      <c r="I36" s="231"/>
      <c r="J36" s="212"/>
      <c r="K36" s="212"/>
      <c r="L36" s="212"/>
      <c r="M36" s="212"/>
      <c r="N36" s="175"/>
      <c r="O36" s="175"/>
      <c r="P36" s="175"/>
      <c r="Q36" s="175"/>
    </row>
    <row r="37" spans="1:17" s="139" customFormat="1" ht="15" customHeight="1">
      <c r="A37" s="176" t="s">
        <v>426</v>
      </c>
      <c r="B37" s="177"/>
      <c r="C37" s="178"/>
      <c r="D37" s="179" t="s">
        <v>418</v>
      </c>
      <c r="E37" s="179" t="s">
        <v>419</v>
      </c>
      <c r="F37" s="179" t="s">
        <v>420</v>
      </c>
      <c r="G37" s="180" t="s">
        <v>421</v>
      </c>
      <c r="H37" s="181" t="s">
        <v>422</v>
      </c>
      <c r="I37" s="182"/>
      <c r="J37" s="183"/>
      <c r="K37" s="183"/>
      <c r="L37" s="183"/>
      <c r="M37" s="183"/>
      <c r="N37" s="175"/>
      <c r="O37" s="175"/>
      <c r="P37" s="175"/>
      <c r="Q37" s="175"/>
    </row>
    <row r="38" spans="1:17" s="139" customFormat="1" ht="15" customHeight="1">
      <c r="A38" s="184" t="s">
        <v>161</v>
      </c>
      <c r="B38" s="185" t="s">
        <v>162</v>
      </c>
      <c r="C38" s="186" t="s">
        <v>163</v>
      </c>
      <c r="D38" s="187">
        <f t="shared" ref="D38:D49" si="5">$D$55+N38</f>
        <v>557</v>
      </c>
      <c r="E38" s="187">
        <f t="shared" ref="E38:E49" si="6">$E$55+O38</f>
        <v>465</v>
      </c>
      <c r="F38" s="187">
        <f t="shared" ref="F38:F49" si="7">$F$55+P38</f>
        <v>294</v>
      </c>
      <c r="G38" s="188">
        <v>0.25</v>
      </c>
      <c r="H38" s="189">
        <f>F38*(1-G38)</f>
        <v>220.5</v>
      </c>
      <c r="I38" s="157"/>
      <c r="N38" s="190">
        <v>240</v>
      </c>
      <c r="O38" s="190">
        <v>200</v>
      </c>
      <c r="P38" s="191">
        <v>129</v>
      </c>
      <c r="Q38" s="175"/>
    </row>
    <row r="39" spans="1:17" s="139" customFormat="1" ht="15" customHeight="1">
      <c r="A39" s="192" t="s">
        <v>164</v>
      </c>
      <c r="B39" s="193" t="s">
        <v>165</v>
      </c>
      <c r="C39" s="194" t="s">
        <v>166</v>
      </c>
      <c r="D39" s="187">
        <f t="shared" si="5"/>
        <v>557</v>
      </c>
      <c r="E39" s="187">
        <f t="shared" si="6"/>
        <v>465</v>
      </c>
      <c r="F39" s="187">
        <f t="shared" si="7"/>
        <v>294</v>
      </c>
      <c r="G39" s="188">
        <v>0.25</v>
      </c>
      <c r="H39" s="189">
        <f t="shared" ref="H39:H49" si="8">F39*(1-G39)</f>
        <v>220.5</v>
      </c>
      <c r="I39" s="157"/>
      <c r="N39" s="195">
        <v>240</v>
      </c>
      <c r="O39" s="195">
        <v>200</v>
      </c>
      <c r="P39" s="196">
        <v>129</v>
      </c>
      <c r="Q39" s="197"/>
    </row>
    <row r="40" spans="1:17" s="139" customFormat="1" ht="15" customHeight="1">
      <c r="A40" s="192" t="s">
        <v>167</v>
      </c>
      <c r="B40" s="193" t="s">
        <v>168</v>
      </c>
      <c r="C40" s="194" t="s">
        <v>169</v>
      </c>
      <c r="D40" s="187">
        <f t="shared" si="5"/>
        <v>557</v>
      </c>
      <c r="E40" s="187">
        <f t="shared" si="6"/>
        <v>465</v>
      </c>
      <c r="F40" s="187">
        <f t="shared" si="7"/>
        <v>294</v>
      </c>
      <c r="G40" s="188">
        <v>0.25</v>
      </c>
      <c r="H40" s="189">
        <f t="shared" si="8"/>
        <v>220.5</v>
      </c>
      <c r="I40" s="157"/>
      <c r="N40" s="195">
        <v>240</v>
      </c>
      <c r="O40" s="195">
        <v>200</v>
      </c>
      <c r="P40" s="196">
        <v>129</v>
      </c>
      <c r="Q40" s="197"/>
    </row>
    <row r="41" spans="1:17" s="139" customFormat="1" ht="15" customHeight="1">
      <c r="A41" s="192" t="s">
        <v>170</v>
      </c>
      <c r="B41" s="193" t="s">
        <v>171</v>
      </c>
      <c r="C41" s="194" t="s">
        <v>172</v>
      </c>
      <c r="D41" s="187">
        <f t="shared" si="5"/>
        <v>557</v>
      </c>
      <c r="E41" s="187">
        <f t="shared" si="6"/>
        <v>465</v>
      </c>
      <c r="F41" s="187">
        <f t="shared" si="7"/>
        <v>294</v>
      </c>
      <c r="G41" s="188">
        <v>0.25</v>
      </c>
      <c r="H41" s="189">
        <f t="shared" si="8"/>
        <v>220.5</v>
      </c>
      <c r="I41" s="157"/>
      <c r="N41" s="195">
        <v>240</v>
      </c>
      <c r="O41" s="195">
        <v>200</v>
      </c>
      <c r="P41" s="196">
        <v>129</v>
      </c>
      <c r="Q41" s="197"/>
    </row>
    <row r="42" spans="1:17" s="139" customFormat="1" ht="15" customHeight="1">
      <c r="A42" s="192" t="s">
        <v>173</v>
      </c>
      <c r="B42" s="193" t="s">
        <v>174</v>
      </c>
      <c r="C42" s="194" t="s">
        <v>175</v>
      </c>
      <c r="D42" s="187">
        <f t="shared" si="5"/>
        <v>557</v>
      </c>
      <c r="E42" s="187">
        <f t="shared" si="6"/>
        <v>465</v>
      </c>
      <c r="F42" s="187">
        <f t="shared" si="7"/>
        <v>294</v>
      </c>
      <c r="G42" s="188">
        <v>0.25</v>
      </c>
      <c r="H42" s="189">
        <f t="shared" si="8"/>
        <v>220.5</v>
      </c>
      <c r="I42" s="157"/>
      <c r="N42" s="195">
        <v>240</v>
      </c>
      <c r="O42" s="195">
        <v>200</v>
      </c>
      <c r="P42" s="196">
        <v>129</v>
      </c>
      <c r="Q42" s="197"/>
    </row>
    <row r="43" spans="1:17" s="139" customFormat="1" ht="15" customHeight="1">
      <c r="A43" s="192" t="s">
        <v>176</v>
      </c>
      <c r="B43" s="193" t="s">
        <v>177</v>
      </c>
      <c r="C43" s="194" t="s">
        <v>178</v>
      </c>
      <c r="D43" s="187">
        <f t="shared" si="5"/>
        <v>557</v>
      </c>
      <c r="E43" s="187">
        <f t="shared" si="6"/>
        <v>465</v>
      </c>
      <c r="F43" s="187">
        <f t="shared" si="7"/>
        <v>294</v>
      </c>
      <c r="G43" s="188">
        <v>0.25</v>
      </c>
      <c r="H43" s="189">
        <f t="shared" si="8"/>
        <v>220.5</v>
      </c>
      <c r="I43" s="157"/>
      <c r="N43" s="195">
        <v>240</v>
      </c>
      <c r="O43" s="195">
        <v>200</v>
      </c>
      <c r="P43" s="196">
        <v>129</v>
      </c>
      <c r="Q43" s="197"/>
    </row>
    <row r="44" spans="1:17" s="139" customFormat="1" ht="15" customHeight="1">
      <c r="A44" s="192" t="s">
        <v>179</v>
      </c>
      <c r="B44" s="193" t="s">
        <v>180</v>
      </c>
      <c r="C44" s="194" t="s">
        <v>181</v>
      </c>
      <c r="D44" s="187">
        <f t="shared" si="5"/>
        <v>547</v>
      </c>
      <c r="E44" s="187">
        <f t="shared" si="6"/>
        <v>455</v>
      </c>
      <c r="F44" s="187">
        <f t="shared" si="7"/>
        <v>287</v>
      </c>
      <c r="G44" s="188">
        <v>0.25</v>
      </c>
      <c r="H44" s="189">
        <f t="shared" si="8"/>
        <v>215.25</v>
      </c>
      <c r="I44" s="157"/>
      <c r="N44" s="195">
        <v>230</v>
      </c>
      <c r="O44" s="195">
        <v>190</v>
      </c>
      <c r="P44" s="196">
        <v>122</v>
      </c>
      <c r="Q44" s="197"/>
    </row>
    <row r="45" spans="1:17" s="139" customFormat="1" ht="15" customHeight="1">
      <c r="A45" s="192" t="s">
        <v>182</v>
      </c>
      <c r="B45" s="193" t="s">
        <v>183</v>
      </c>
      <c r="C45" s="194" t="s">
        <v>184</v>
      </c>
      <c r="D45" s="187">
        <f t="shared" si="5"/>
        <v>547</v>
      </c>
      <c r="E45" s="187">
        <f t="shared" si="6"/>
        <v>455</v>
      </c>
      <c r="F45" s="187">
        <f t="shared" si="7"/>
        <v>287</v>
      </c>
      <c r="G45" s="188">
        <v>0.25</v>
      </c>
      <c r="H45" s="189">
        <f t="shared" si="8"/>
        <v>215.25</v>
      </c>
      <c r="I45" s="157"/>
      <c r="N45" s="195">
        <v>230</v>
      </c>
      <c r="O45" s="195">
        <v>190</v>
      </c>
      <c r="P45" s="196">
        <v>122</v>
      </c>
      <c r="Q45" s="197"/>
    </row>
    <row r="46" spans="1:17" s="144" customFormat="1" ht="15" customHeight="1">
      <c r="A46" s="192" t="s">
        <v>185</v>
      </c>
      <c r="B46" s="193" t="s">
        <v>186</v>
      </c>
      <c r="C46" s="194" t="s">
        <v>187</v>
      </c>
      <c r="D46" s="187">
        <f t="shared" si="5"/>
        <v>477</v>
      </c>
      <c r="E46" s="187">
        <f t="shared" si="6"/>
        <v>400</v>
      </c>
      <c r="F46" s="187">
        <f t="shared" si="7"/>
        <v>252</v>
      </c>
      <c r="G46" s="188">
        <v>0.25</v>
      </c>
      <c r="H46" s="189">
        <f t="shared" si="8"/>
        <v>189</v>
      </c>
      <c r="I46" s="157"/>
      <c r="J46" s="139"/>
      <c r="K46" s="139"/>
      <c r="L46" s="139"/>
      <c r="M46" s="139"/>
      <c r="N46" s="195">
        <v>160</v>
      </c>
      <c r="O46" s="195">
        <v>135</v>
      </c>
      <c r="P46" s="196">
        <v>87</v>
      </c>
      <c r="Q46" s="197"/>
    </row>
    <row r="47" spans="1:17" s="144" customFormat="1" ht="15" customHeight="1">
      <c r="A47" s="192" t="s">
        <v>188</v>
      </c>
      <c r="B47" s="193" t="s">
        <v>189</v>
      </c>
      <c r="C47" s="194" t="s">
        <v>187</v>
      </c>
      <c r="D47" s="187">
        <f t="shared" si="5"/>
        <v>477</v>
      </c>
      <c r="E47" s="187">
        <f t="shared" si="6"/>
        <v>400</v>
      </c>
      <c r="F47" s="187">
        <f t="shared" si="7"/>
        <v>252</v>
      </c>
      <c r="G47" s="188">
        <v>0.25</v>
      </c>
      <c r="H47" s="189">
        <f t="shared" si="8"/>
        <v>189</v>
      </c>
      <c r="I47" s="157"/>
      <c r="J47" s="139"/>
      <c r="K47" s="139"/>
      <c r="L47" s="139"/>
      <c r="M47" s="139"/>
      <c r="N47" s="195">
        <v>160</v>
      </c>
      <c r="O47" s="195">
        <v>135</v>
      </c>
      <c r="P47" s="196">
        <v>87</v>
      </c>
      <c r="Q47" s="197"/>
    </row>
    <row r="48" spans="1:17" s="144" customFormat="1" ht="15" customHeight="1">
      <c r="A48" s="192" t="s">
        <v>190</v>
      </c>
      <c r="B48" s="193" t="s">
        <v>191</v>
      </c>
      <c r="C48" s="194" t="s">
        <v>181</v>
      </c>
      <c r="D48" s="187">
        <f t="shared" si="5"/>
        <v>487</v>
      </c>
      <c r="E48" s="187">
        <f t="shared" si="6"/>
        <v>410</v>
      </c>
      <c r="F48" s="187">
        <f t="shared" si="7"/>
        <v>256</v>
      </c>
      <c r="G48" s="188">
        <v>0.25</v>
      </c>
      <c r="H48" s="189">
        <f t="shared" si="8"/>
        <v>192</v>
      </c>
      <c r="I48" s="157"/>
      <c r="J48" s="139"/>
      <c r="K48" s="139"/>
      <c r="L48" s="139"/>
      <c r="M48" s="139"/>
      <c r="N48" s="195">
        <v>170</v>
      </c>
      <c r="O48" s="195">
        <v>145</v>
      </c>
      <c r="P48" s="196">
        <v>91</v>
      </c>
      <c r="Q48" s="197"/>
    </row>
    <row r="49" spans="1:18" s="144" customFormat="1" ht="15" customHeight="1">
      <c r="A49" s="192" t="s">
        <v>192</v>
      </c>
      <c r="B49" s="193" t="s">
        <v>193</v>
      </c>
      <c r="C49" s="194" t="s">
        <v>194</v>
      </c>
      <c r="D49" s="187">
        <f t="shared" si="5"/>
        <v>487</v>
      </c>
      <c r="E49" s="187">
        <f t="shared" si="6"/>
        <v>410</v>
      </c>
      <c r="F49" s="187">
        <f t="shared" si="7"/>
        <v>256</v>
      </c>
      <c r="G49" s="188">
        <v>0.25</v>
      </c>
      <c r="H49" s="189">
        <f t="shared" si="8"/>
        <v>192</v>
      </c>
      <c r="I49" s="157"/>
      <c r="J49" s="139"/>
      <c r="K49" s="139"/>
      <c r="L49" s="139"/>
      <c r="M49" s="139"/>
      <c r="N49" s="195">
        <v>170</v>
      </c>
      <c r="O49" s="195">
        <v>145</v>
      </c>
      <c r="P49" s="196">
        <v>91</v>
      </c>
      <c r="Q49" s="197"/>
    </row>
    <row r="50" spans="1:18" s="144" customFormat="1" ht="15" customHeight="1">
      <c r="A50" s="198" t="s">
        <v>423</v>
      </c>
      <c r="B50" s="199"/>
      <c r="C50" s="200"/>
      <c r="D50" s="201"/>
      <c r="E50" s="201"/>
      <c r="F50" s="202"/>
      <c r="G50" s="203"/>
      <c r="H50" s="204"/>
      <c r="N50" s="232"/>
      <c r="O50" s="232"/>
      <c r="P50" s="232"/>
      <c r="Q50" s="232"/>
    </row>
    <row r="51" spans="1:18" s="235" customFormat="1" ht="15" customHeight="1">
      <c r="A51" s="233" t="s">
        <v>248</v>
      </c>
      <c r="B51" s="234" t="s">
        <v>249</v>
      </c>
      <c r="C51" s="207" t="s">
        <v>228</v>
      </c>
      <c r="D51" s="208">
        <v>170</v>
      </c>
      <c r="E51" s="208">
        <v>140</v>
      </c>
      <c r="F51" s="209">
        <v>90</v>
      </c>
      <c r="G51" s="210">
        <v>0.25</v>
      </c>
      <c r="H51" s="211">
        <v>64.8</v>
      </c>
      <c r="I51" s="144"/>
      <c r="J51" s="144"/>
      <c r="K51" s="144"/>
      <c r="L51" s="144"/>
      <c r="M51" s="144"/>
      <c r="N51" s="232"/>
      <c r="O51" s="232"/>
      <c r="P51" s="232"/>
      <c r="Q51" s="232"/>
    </row>
    <row r="52" spans="1:18" ht="15" customHeight="1">
      <c r="A52" s="213" t="s">
        <v>250</v>
      </c>
      <c r="B52" s="236" t="s">
        <v>251</v>
      </c>
      <c r="C52" s="237" t="s">
        <v>252</v>
      </c>
      <c r="D52" s="238">
        <v>170</v>
      </c>
      <c r="E52" s="238">
        <v>140</v>
      </c>
      <c r="F52" s="238">
        <v>90</v>
      </c>
      <c r="G52" s="210">
        <v>0.25</v>
      </c>
      <c r="H52" s="211">
        <v>64.8</v>
      </c>
      <c r="J52" s="144"/>
      <c r="K52" s="144"/>
      <c r="L52" s="144"/>
      <c r="M52" s="144"/>
      <c r="N52" s="232"/>
      <c r="O52" s="232"/>
      <c r="P52" s="232"/>
      <c r="Q52" s="232"/>
      <c r="R52" s="136"/>
    </row>
    <row r="53" spans="1:18" ht="15" customHeight="1">
      <c r="A53" s="213" t="s">
        <v>280</v>
      </c>
      <c r="B53" s="214" t="s">
        <v>281</v>
      </c>
      <c r="C53" s="215"/>
      <c r="D53" s="216">
        <v>82</v>
      </c>
      <c r="E53" s="216">
        <v>70</v>
      </c>
      <c r="F53" s="217">
        <v>40</v>
      </c>
      <c r="G53" s="210">
        <v>0.25</v>
      </c>
      <c r="H53" s="211">
        <f t="shared" si="3"/>
        <v>30</v>
      </c>
      <c r="J53" s="144"/>
      <c r="K53" s="144"/>
      <c r="L53" s="144"/>
      <c r="M53" s="144"/>
      <c r="N53" s="232"/>
      <c r="O53" s="232"/>
      <c r="P53" s="232"/>
      <c r="Q53" s="232"/>
      <c r="R53" s="136"/>
    </row>
    <row r="54" spans="1:18" ht="15" customHeight="1" thickBot="1">
      <c r="A54" s="239" t="s">
        <v>299</v>
      </c>
      <c r="B54" s="240" t="s">
        <v>300</v>
      </c>
      <c r="C54" s="222" t="s">
        <v>296</v>
      </c>
      <c r="D54" s="223">
        <v>65</v>
      </c>
      <c r="E54" s="223">
        <v>55</v>
      </c>
      <c r="F54" s="224">
        <v>35</v>
      </c>
      <c r="G54" s="241">
        <v>0.25</v>
      </c>
      <c r="H54" s="225">
        <f t="shared" si="3"/>
        <v>26.25</v>
      </c>
      <c r="J54" s="144"/>
      <c r="K54" s="144"/>
      <c r="L54" s="144"/>
      <c r="M54" s="144"/>
      <c r="N54" s="232"/>
      <c r="O54" s="232"/>
      <c r="P54" s="232"/>
      <c r="Q54" s="232"/>
      <c r="R54" s="136"/>
    </row>
    <row r="55" spans="1:18" ht="15" customHeight="1" thickBot="1">
      <c r="A55" s="242"/>
      <c r="B55" s="243"/>
      <c r="C55" s="244"/>
      <c r="D55" s="245">
        <f>SUM(D52:D54)</f>
        <v>317</v>
      </c>
      <c r="E55" s="245">
        <f>SUM(E52:E54)</f>
        <v>265</v>
      </c>
      <c r="F55" s="246">
        <f>SUM(F52:F54)</f>
        <v>165</v>
      </c>
      <c r="G55" s="247"/>
      <c r="H55" s="248"/>
      <c r="I55" s="235"/>
      <c r="J55" s="235"/>
      <c r="K55" s="235"/>
      <c r="L55" s="235"/>
      <c r="M55" s="235"/>
      <c r="N55" s="232"/>
      <c r="O55" s="232"/>
      <c r="P55" s="232"/>
      <c r="Q55" s="232"/>
      <c r="R55" s="136"/>
    </row>
    <row r="56" spans="1:18" s="144" customFormat="1" ht="15" customHeight="1">
      <c r="A56" s="176" t="s">
        <v>427</v>
      </c>
      <c r="B56" s="177"/>
      <c r="C56" s="178"/>
      <c r="D56" s="179" t="s">
        <v>418</v>
      </c>
      <c r="E56" s="179" t="s">
        <v>419</v>
      </c>
      <c r="F56" s="179" t="s">
        <v>420</v>
      </c>
      <c r="G56" s="180" t="s">
        <v>421</v>
      </c>
      <c r="H56" s="181" t="s">
        <v>422</v>
      </c>
      <c r="I56" s="136"/>
      <c r="J56" s="136"/>
      <c r="K56" s="136"/>
      <c r="L56" s="136"/>
      <c r="M56" s="136"/>
      <c r="N56" s="166"/>
      <c r="O56" s="166"/>
      <c r="P56" s="166"/>
      <c r="Q56" s="166"/>
    </row>
    <row r="57" spans="1:18" ht="15" customHeight="1">
      <c r="A57" s="184" t="s">
        <v>146</v>
      </c>
      <c r="B57" s="185" t="s">
        <v>147</v>
      </c>
      <c r="C57" s="186" t="s">
        <v>148</v>
      </c>
      <c r="D57" s="187">
        <f t="shared" ref="D57:D64" si="9">N57+$D$71</f>
        <v>612</v>
      </c>
      <c r="E57" s="187">
        <f t="shared" ref="E57:E64" si="10">O57+$E$71</f>
        <v>510</v>
      </c>
      <c r="F57" s="187">
        <f t="shared" ref="F57:F64" si="11">P57+$F$71</f>
        <v>325</v>
      </c>
      <c r="G57" s="188">
        <v>0.25</v>
      </c>
      <c r="H57" s="189">
        <f>F57*(1-G57)</f>
        <v>243.75</v>
      </c>
      <c r="I57" s="136"/>
      <c r="N57" s="190">
        <v>200</v>
      </c>
      <c r="O57" s="190">
        <v>170</v>
      </c>
      <c r="P57" s="190">
        <v>110</v>
      </c>
      <c r="Q57" s="166"/>
      <c r="R57" s="136"/>
    </row>
    <row r="58" spans="1:18" ht="15" customHeight="1">
      <c r="A58" s="249" t="s">
        <v>149</v>
      </c>
      <c r="B58" s="31" t="s">
        <v>150</v>
      </c>
      <c r="C58" s="16" t="s">
        <v>148</v>
      </c>
      <c r="D58" s="187">
        <f t="shared" si="9"/>
        <v>612</v>
      </c>
      <c r="E58" s="187">
        <f t="shared" si="10"/>
        <v>510</v>
      </c>
      <c r="F58" s="187">
        <f t="shared" si="11"/>
        <v>325</v>
      </c>
      <c r="G58" s="188">
        <v>0.25</v>
      </c>
      <c r="H58" s="189">
        <f t="shared" ref="H58:H64" si="12">F58*(1-G58)</f>
        <v>243.75</v>
      </c>
      <c r="I58" s="136"/>
      <c r="N58" s="190">
        <v>200</v>
      </c>
      <c r="O58" s="190">
        <v>170</v>
      </c>
      <c r="P58" s="190">
        <v>110</v>
      </c>
      <c r="Q58" s="166"/>
      <c r="R58" s="136"/>
    </row>
    <row r="59" spans="1:18" ht="15" customHeight="1">
      <c r="A59" s="250" t="s">
        <v>151</v>
      </c>
      <c r="B59" s="31" t="s">
        <v>152</v>
      </c>
      <c r="C59" s="16" t="s">
        <v>153</v>
      </c>
      <c r="D59" s="187">
        <f t="shared" si="9"/>
        <v>612</v>
      </c>
      <c r="E59" s="187">
        <f t="shared" si="10"/>
        <v>510</v>
      </c>
      <c r="F59" s="187">
        <f t="shared" si="11"/>
        <v>325</v>
      </c>
      <c r="G59" s="188">
        <v>0.25</v>
      </c>
      <c r="H59" s="189">
        <f t="shared" si="12"/>
        <v>243.75</v>
      </c>
      <c r="I59" s="136"/>
      <c r="N59" s="190">
        <v>200</v>
      </c>
      <c r="O59" s="190">
        <v>170</v>
      </c>
      <c r="P59" s="190">
        <v>110</v>
      </c>
      <c r="Q59" s="166"/>
      <c r="R59" s="136"/>
    </row>
    <row r="60" spans="1:18" ht="15" customHeight="1">
      <c r="A60" s="251" t="s">
        <v>119</v>
      </c>
      <c r="B60" s="252" t="s">
        <v>120</v>
      </c>
      <c r="C60" s="253" t="s">
        <v>121</v>
      </c>
      <c r="D60" s="187">
        <f t="shared" si="9"/>
        <v>622</v>
      </c>
      <c r="E60" s="187">
        <f t="shared" si="10"/>
        <v>515</v>
      </c>
      <c r="F60" s="187">
        <f t="shared" si="11"/>
        <v>330</v>
      </c>
      <c r="G60" s="188">
        <v>0.25</v>
      </c>
      <c r="H60" s="189">
        <f t="shared" si="12"/>
        <v>247.5</v>
      </c>
      <c r="J60" s="144"/>
      <c r="K60" s="144"/>
      <c r="L60" s="144"/>
      <c r="M60" s="144"/>
      <c r="N60" s="190">
        <v>210</v>
      </c>
      <c r="O60" s="190">
        <v>175</v>
      </c>
      <c r="P60" s="190">
        <v>115</v>
      </c>
      <c r="Q60" s="232"/>
      <c r="R60" s="136"/>
    </row>
    <row r="61" spans="1:18" s="144" customFormat="1" ht="15" customHeight="1">
      <c r="A61" s="251" t="s">
        <v>122</v>
      </c>
      <c r="B61" s="252" t="s">
        <v>123</v>
      </c>
      <c r="C61" s="253" t="s">
        <v>124</v>
      </c>
      <c r="D61" s="187">
        <f t="shared" si="9"/>
        <v>622</v>
      </c>
      <c r="E61" s="187">
        <f t="shared" si="10"/>
        <v>515</v>
      </c>
      <c r="F61" s="187">
        <f t="shared" si="11"/>
        <v>330</v>
      </c>
      <c r="G61" s="188">
        <v>0.25</v>
      </c>
      <c r="H61" s="189">
        <f t="shared" si="12"/>
        <v>247.5</v>
      </c>
      <c r="I61" s="136"/>
      <c r="J61" s="136"/>
      <c r="K61" s="136"/>
      <c r="L61" s="136"/>
      <c r="M61" s="136"/>
      <c r="N61" s="190">
        <v>210</v>
      </c>
      <c r="O61" s="190">
        <v>175</v>
      </c>
      <c r="P61" s="190">
        <v>115</v>
      </c>
      <c r="Q61" s="166"/>
    </row>
    <row r="62" spans="1:18" ht="15" customHeight="1">
      <c r="A62" s="251" t="s">
        <v>125</v>
      </c>
      <c r="B62" s="252" t="s">
        <v>126</v>
      </c>
      <c r="C62" s="253" t="s">
        <v>127</v>
      </c>
      <c r="D62" s="187">
        <f t="shared" si="9"/>
        <v>622</v>
      </c>
      <c r="E62" s="187">
        <f t="shared" si="10"/>
        <v>515</v>
      </c>
      <c r="F62" s="187">
        <f t="shared" si="11"/>
        <v>330</v>
      </c>
      <c r="G62" s="188">
        <v>0.25</v>
      </c>
      <c r="H62" s="189">
        <f t="shared" si="12"/>
        <v>247.5</v>
      </c>
      <c r="I62" s="136"/>
      <c r="N62" s="190">
        <v>210</v>
      </c>
      <c r="O62" s="190">
        <v>175</v>
      </c>
      <c r="P62" s="190">
        <v>115</v>
      </c>
      <c r="Q62" s="166"/>
      <c r="R62" s="136"/>
    </row>
    <row r="63" spans="1:18" ht="15" customHeight="1">
      <c r="A63" s="251" t="s">
        <v>128</v>
      </c>
      <c r="B63" s="252" t="s">
        <v>129</v>
      </c>
      <c r="C63" s="253" t="s">
        <v>130</v>
      </c>
      <c r="D63" s="187">
        <f t="shared" si="9"/>
        <v>622</v>
      </c>
      <c r="E63" s="187">
        <f t="shared" si="10"/>
        <v>515</v>
      </c>
      <c r="F63" s="187">
        <f t="shared" si="11"/>
        <v>330</v>
      </c>
      <c r="G63" s="188">
        <v>0.25</v>
      </c>
      <c r="H63" s="189">
        <f t="shared" si="12"/>
        <v>247.5</v>
      </c>
      <c r="I63" s="136"/>
      <c r="N63" s="190">
        <v>210</v>
      </c>
      <c r="O63" s="190">
        <v>175</v>
      </c>
      <c r="P63" s="190">
        <v>115</v>
      </c>
      <c r="Q63" s="166"/>
      <c r="R63" s="136"/>
    </row>
    <row r="64" spans="1:18" ht="15" customHeight="1">
      <c r="A64" s="251" t="s">
        <v>131</v>
      </c>
      <c r="B64" s="252" t="s">
        <v>132</v>
      </c>
      <c r="C64" s="253" t="s">
        <v>133</v>
      </c>
      <c r="D64" s="187">
        <f t="shared" si="9"/>
        <v>607</v>
      </c>
      <c r="E64" s="187">
        <f t="shared" si="10"/>
        <v>500</v>
      </c>
      <c r="F64" s="187">
        <f t="shared" si="11"/>
        <v>320</v>
      </c>
      <c r="G64" s="188">
        <v>0.25</v>
      </c>
      <c r="H64" s="189">
        <f t="shared" si="12"/>
        <v>240</v>
      </c>
      <c r="I64" s="136"/>
      <c r="N64" s="190">
        <v>195</v>
      </c>
      <c r="O64" s="190">
        <v>160</v>
      </c>
      <c r="P64" s="190">
        <v>105</v>
      </c>
      <c r="Q64" s="166"/>
      <c r="R64" s="136"/>
    </row>
    <row r="65" spans="1:18" ht="15" customHeight="1">
      <c r="A65" s="198" t="s">
        <v>423</v>
      </c>
      <c r="B65" s="199"/>
      <c r="C65" s="200"/>
      <c r="D65" s="201"/>
      <c r="E65" s="201"/>
      <c r="F65" s="202"/>
      <c r="G65" s="203"/>
      <c r="H65" s="204"/>
      <c r="J65" s="144"/>
      <c r="K65" s="144"/>
      <c r="L65" s="144"/>
      <c r="M65" s="144"/>
      <c r="N65" s="232"/>
      <c r="O65" s="232"/>
      <c r="P65" s="232"/>
      <c r="Q65" s="232"/>
      <c r="R65" s="136"/>
    </row>
    <row r="66" spans="1:18" ht="15" customHeight="1">
      <c r="A66" s="233" t="s">
        <v>240</v>
      </c>
      <c r="B66" s="234" t="s">
        <v>241</v>
      </c>
      <c r="C66" s="207" t="s">
        <v>228</v>
      </c>
      <c r="D66" s="208">
        <v>240</v>
      </c>
      <c r="E66" s="208">
        <v>200</v>
      </c>
      <c r="F66" s="209">
        <v>130</v>
      </c>
      <c r="G66" s="210">
        <v>0.25</v>
      </c>
      <c r="H66" s="211">
        <f t="shared" ref="H66:H70" si="13">F66*(1-G66)</f>
        <v>97.5</v>
      </c>
      <c r="I66" s="136"/>
      <c r="N66" s="166"/>
      <c r="O66" s="166"/>
      <c r="P66" s="166"/>
      <c r="Q66" s="166"/>
      <c r="R66" s="136"/>
    </row>
    <row r="67" spans="1:18" ht="15" customHeight="1">
      <c r="A67" s="213" t="s">
        <v>242</v>
      </c>
      <c r="B67" s="236" t="s">
        <v>243</v>
      </c>
      <c r="C67" s="237" t="s">
        <v>228</v>
      </c>
      <c r="D67" s="238">
        <v>240</v>
      </c>
      <c r="E67" s="238">
        <v>200</v>
      </c>
      <c r="F67" s="238">
        <v>130</v>
      </c>
      <c r="G67" s="210">
        <v>0.25</v>
      </c>
      <c r="H67" s="211">
        <f t="shared" si="13"/>
        <v>97.5</v>
      </c>
      <c r="I67" s="136"/>
      <c r="N67" s="166"/>
      <c r="O67" s="166"/>
      <c r="P67" s="166"/>
      <c r="Q67" s="166"/>
      <c r="R67" s="136"/>
    </row>
    <row r="68" spans="1:18" ht="12.75">
      <c r="A68" s="213" t="s">
        <v>280</v>
      </c>
      <c r="B68" s="214" t="s">
        <v>281</v>
      </c>
      <c r="C68" s="215"/>
      <c r="D68" s="216">
        <v>82</v>
      </c>
      <c r="E68" s="216">
        <v>70</v>
      </c>
      <c r="F68" s="217">
        <v>40</v>
      </c>
      <c r="G68" s="210">
        <v>0.25</v>
      </c>
      <c r="H68" s="211">
        <f t="shared" si="13"/>
        <v>30</v>
      </c>
      <c r="I68" s="254"/>
      <c r="N68" s="166"/>
      <c r="O68" s="255" t="s">
        <v>109</v>
      </c>
      <c r="P68" s="255" t="s">
        <v>110</v>
      </c>
      <c r="Q68" s="256" t="s">
        <v>111</v>
      </c>
      <c r="R68" s="136"/>
    </row>
    <row r="69" spans="1:18" ht="12.75">
      <c r="A69" s="213" t="s">
        <v>282</v>
      </c>
      <c r="B69" s="214" t="s">
        <v>283</v>
      </c>
      <c r="C69" s="215"/>
      <c r="D69" s="216">
        <v>82</v>
      </c>
      <c r="E69" s="216">
        <v>70</v>
      </c>
      <c r="F69" s="217">
        <v>40</v>
      </c>
      <c r="G69" s="210">
        <v>0.25</v>
      </c>
      <c r="H69" s="211">
        <f t="shared" si="13"/>
        <v>30</v>
      </c>
      <c r="I69" s="257"/>
      <c r="N69" s="166"/>
      <c r="O69" s="255" t="s">
        <v>112</v>
      </c>
      <c r="P69" s="255" t="s">
        <v>113</v>
      </c>
      <c r="Q69" s="258" t="s">
        <v>114</v>
      </c>
      <c r="R69" s="136"/>
    </row>
    <row r="70" spans="1:18" ht="12.75">
      <c r="A70" s="213" t="s">
        <v>297</v>
      </c>
      <c r="B70" s="214" t="s">
        <v>298</v>
      </c>
      <c r="C70" s="215" t="s">
        <v>296</v>
      </c>
      <c r="D70" s="216">
        <v>90</v>
      </c>
      <c r="E70" s="216">
        <v>70</v>
      </c>
      <c r="F70" s="217">
        <v>45</v>
      </c>
      <c r="G70" s="210">
        <v>0.25</v>
      </c>
      <c r="H70" s="211">
        <f t="shared" si="13"/>
        <v>33.75</v>
      </c>
      <c r="I70" s="136"/>
      <c r="N70" s="166"/>
      <c r="O70" s="255" t="s">
        <v>115</v>
      </c>
      <c r="P70" s="255" t="s">
        <v>116</v>
      </c>
      <c r="Q70" s="258" t="s">
        <v>114</v>
      </c>
      <c r="R70" s="136"/>
    </row>
    <row r="71" spans="1:18" ht="13.5" thickBot="1">
      <c r="A71" s="259"/>
      <c r="B71" s="243"/>
      <c r="C71" s="260"/>
      <c r="D71" s="261">
        <f>D70+D69+D67</f>
        <v>412</v>
      </c>
      <c r="E71" s="261">
        <f t="shared" ref="E71:F71" si="14">E70+E69+E67</f>
        <v>340</v>
      </c>
      <c r="F71" s="262">
        <f t="shared" si="14"/>
        <v>215</v>
      </c>
      <c r="G71" s="263"/>
      <c r="H71" s="264"/>
      <c r="I71" s="136"/>
      <c r="N71" s="166"/>
      <c r="O71" s="255" t="s">
        <v>117</v>
      </c>
      <c r="P71" s="255" t="s">
        <v>118</v>
      </c>
      <c r="Q71" s="258">
        <v>200</v>
      </c>
      <c r="R71" s="136"/>
    </row>
    <row r="72" spans="1:18" ht="12.75">
      <c r="A72" s="265" t="s">
        <v>428</v>
      </c>
      <c r="B72" s="266"/>
      <c r="C72" s="267"/>
      <c r="D72" s="267"/>
      <c r="E72" s="267"/>
      <c r="F72" s="267"/>
      <c r="G72" s="268" t="s">
        <v>425</v>
      </c>
      <c r="H72" s="268" t="s">
        <v>425</v>
      </c>
      <c r="I72" s="136"/>
      <c r="N72" s="166"/>
      <c r="O72" s="166"/>
      <c r="P72" s="166"/>
      <c r="Q72" s="166"/>
      <c r="R72" s="136"/>
    </row>
    <row r="73" spans="1:18" ht="12.75">
      <c r="A73" s="251" t="s">
        <v>109</v>
      </c>
      <c r="B73" s="252" t="s">
        <v>110</v>
      </c>
      <c r="C73" s="253" t="s">
        <v>111</v>
      </c>
      <c r="D73" s="187">
        <f>N73+$D$81</f>
        <v>772</v>
      </c>
      <c r="E73" s="187">
        <f>O73+$E$81</f>
        <v>640</v>
      </c>
      <c r="F73" s="187">
        <f>P73+$F$81</f>
        <v>408</v>
      </c>
      <c r="G73" s="188">
        <v>0.25</v>
      </c>
      <c r="H73" s="189">
        <f t="shared" ref="H73:H76" si="15">F73*(1-G73)</f>
        <v>306</v>
      </c>
      <c r="I73" s="136"/>
      <c r="N73" s="190">
        <v>360</v>
      </c>
      <c r="O73" s="190">
        <v>300</v>
      </c>
      <c r="P73" s="190">
        <v>193</v>
      </c>
      <c r="Q73" s="166"/>
      <c r="R73" s="136"/>
    </row>
    <row r="74" spans="1:18" ht="12.75">
      <c r="A74" s="251" t="s">
        <v>112</v>
      </c>
      <c r="B74" s="252" t="s">
        <v>113</v>
      </c>
      <c r="C74" s="253" t="s">
        <v>114</v>
      </c>
      <c r="D74" s="187">
        <f>N74+$D$81</f>
        <v>772</v>
      </c>
      <c r="E74" s="187">
        <f>O74+$E$81</f>
        <v>640</v>
      </c>
      <c r="F74" s="187">
        <f>P74+$F$81</f>
        <v>408</v>
      </c>
      <c r="G74" s="188">
        <v>0.25</v>
      </c>
      <c r="H74" s="189">
        <f t="shared" si="15"/>
        <v>306</v>
      </c>
      <c r="I74" s="136"/>
      <c r="N74" s="190">
        <v>360</v>
      </c>
      <c r="O74" s="190">
        <v>300</v>
      </c>
      <c r="P74" s="190">
        <v>193</v>
      </c>
      <c r="Q74" s="166"/>
      <c r="R74" s="136"/>
    </row>
    <row r="75" spans="1:18" ht="12.75">
      <c r="A75" s="251" t="s">
        <v>115</v>
      </c>
      <c r="B75" s="252" t="s">
        <v>116</v>
      </c>
      <c r="C75" s="253" t="s">
        <v>114</v>
      </c>
      <c r="D75" s="187">
        <f>N75+$D$81</f>
        <v>772</v>
      </c>
      <c r="E75" s="187">
        <f>O75+$E$81</f>
        <v>640</v>
      </c>
      <c r="F75" s="187">
        <f>P75+$F$81</f>
        <v>408</v>
      </c>
      <c r="G75" s="188">
        <v>0.25</v>
      </c>
      <c r="H75" s="189">
        <f t="shared" si="15"/>
        <v>306</v>
      </c>
      <c r="I75" s="136"/>
      <c r="N75" s="190">
        <v>360</v>
      </c>
      <c r="O75" s="190">
        <v>300</v>
      </c>
      <c r="P75" s="190">
        <v>193</v>
      </c>
      <c r="Q75" s="166"/>
      <c r="R75" s="136"/>
    </row>
    <row r="76" spans="1:18" ht="12.75">
      <c r="A76" s="251" t="s">
        <v>117</v>
      </c>
      <c r="B76" s="252" t="s">
        <v>118</v>
      </c>
      <c r="C76" s="253">
        <v>200</v>
      </c>
      <c r="D76" s="187">
        <f>N76+$D$81</f>
        <v>772</v>
      </c>
      <c r="E76" s="187">
        <f>O76+$E$81</f>
        <v>640</v>
      </c>
      <c r="F76" s="187">
        <f>P76+$F$81</f>
        <v>408</v>
      </c>
      <c r="G76" s="188">
        <v>0.25</v>
      </c>
      <c r="H76" s="189">
        <f t="shared" si="15"/>
        <v>306</v>
      </c>
      <c r="I76" s="136"/>
      <c r="N76" s="190">
        <v>360</v>
      </c>
      <c r="O76" s="190">
        <v>300</v>
      </c>
      <c r="P76" s="190">
        <v>193</v>
      </c>
      <c r="Q76" s="166"/>
      <c r="R76" s="136"/>
    </row>
    <row r="77" spans="1:18" ht="12.75">
      <c r="A77" s="198" t="s">
        <v>429</v>
      </c>
      <c r="B77" s="199"/>
      <c r="C77" s="200"/>
      <c r="D77" s="201"/>
      <c r="E77" s="201"/>
      <c r="F77" s="202"/>
      <c r="G77" s="203"/>
      <c r="H77" s="204"/>
      <c r="I77" s="136"/>
      <c r="N77" s="166"/>
      <c r="O77" s="166"/>
      <c r="P77" s="166"/>
      <c r="Q77" s="166"/>
      <c r="R77" s="136"/>
    </row>
    <row r="78" spans="1:18" ht="12.75">
      <c r="A78" s="233" t="s">
        <v>244</v>
      </c>
      <c r="B78" s="234" t="s">
        <v>245</v>
      </c>
      <c r="C78" s="207" t="s">
        <v>228</v>
      </c>
      <c r="D78" s="208">
        <v>240</v>
      </c>
      <c r="E78" s="208">
        <v>200</v>
      </c>
      <c r="F78" s="209">
        <v>130</v>
      </c>
      <c r="G78" s="210">
        <v>0.25</v>
      </c>
      <c r="H78" s="211">
        <f t="shared" ref="H78:H80" si="16">F78*(1-G78)</f>
        <v>97.5</v>
      </c>
      <c r="I78" s="136"/>
      <c r="N78" s="166"/>
      <c r="O78" s="166"/>
      <c r="P78" s="166"/>
      <c r="Q78" s="166"/>
      <c r="R78" s="136"/>
    </row>
    <row r="79" spans="1:18" ht="15.75" customHeight="1">
      <c r="A79" s="213" t="s">
        <v>267</v>
      </c>
      <c r="B79" s="214" t="s">
        <v>430</v>
      </c>
      <c r="C79" s="215"/>
      <c r="D79" s="216">
        <v>82</v>
      </c>
      <c r="E79" s="216">
        <v>70</v>
      </c>
      <c r="F79" s="217">
        <v>40</v>
      </c>
      <c r="G79" s="210">
        <v>0.25</v>
      </c>
      <c r="H79" s="211">
        <f t="shared" si="16"/>
        <v>30</v>
      </c>
      <c r="I79" s="136"/>
      <c r="N79" s="166"/>
      <c r="O79" s="166"/>
      <c r="P79" s="166"/>
      <c r="Q79" s="166"/>
      <c r="R79" s="136"/>
    </row>
    <row r="80" spans="1:18" ht="12.75">
      <c r="A80" s="213" t="s">
        <v>297</v>
      </c>
      <c r="B80" s="214" t="s">
        <v>298</v>
      </c>
      <c r="C80" s="215" t="s">
        <v>296</v>
      </c>
      <c r="D80" s="216">
        <v>90</v>
      </c>
      <c r="E80" s="216">
        <v>70</v>
      </c>
      <c r="F80" s="217">
        <v>45</v>
      </c>
      <c r="G80" s="210">
        <v>0.25</v>
      </c>
      <c r="H80" s="211">
        <f t="shared" si="16"/>
        <v>33.75</v>
      </c>
      <c r="I80" s="136"/>
      <c r="N80" s="166"/>
      <c r="O80" s="166"/>
      <c r="P80" s="166"/>
      <c r="Q80" s="166"/>
      <c r="R80" s="136"/>
    </row>
    <row r="81" spans="1:18" ht="13.5" thickBot="1">
      <c r="A81" s="259"/>
      <c r="B81" s="243"/>
      <c r="C81" s="260"/>
      <c r="D81" s="261">
        <f>SUM(D78:D80)</f>
        <v>412</v>
      </c>
      <c r="E81" s="261">
        <f t="shared" ref="E81:F81" si="17">SUM(E78:E80)</f>
        <v>340</v>
      </c>
      <c r="F81" s="261">
        <f t="shared" si="17"/>
        <v>215</v>
      </c>
      <c r="G81" s="263"/>
      <c r="H81" s="264"/>
      <c r="I81" s="136"/>
      <c r="N81" s="166"/>
      <c r="O81" s="166"/>
      <c r="P81" s="166"/>
      <c r="Q81" s="166"/>
      <c r="R81" s="136"/>
    </row>
    <row r="82" spans="1:18" ht="12.75">
      <c r="A82" s="265" t="s">
        <v>431</v>
      </c>
      <c r="B82" s="266"/>
      <c r="C82" s="267"/>
      <c r="D82" s="267"/>
      <c r="E82" s="267"/>
      <c r="F82" s="267"/>
      <c r="G82" s="268" t="s">
        <v>425</v>
      </c>
      <c r="H82" s="268" t="s">
        <v>425</v>
      </c>
      <c r="I82" s="136"/>
      <c r="N82" s="166"/>
      <c r="O82" s="166"/>
      <c r="P82" s="166"/>
      <c r="Q82" s="166"/>
      <c r="R82" s="136"/>
    </row>
    <row r="83" spans="1:18" ht="12.75">
      <c r="A83" s="251" t="s">
        <v>100</v>
      </c>
      <c r="B83" s="252" t="s">
        <v>101</v>
      </c>
      <c r="C83" s="253" t="s">
        <v>432</v>
      </c>
      <c r="D83" s="187">
        <f>N83+$D$89</f>
        <v>1077</v>
      </c>
      <c r="E83" s="187">
        <f>O83+$E$89</f>
        <v>884.99</v>
      </c>
      <c r="F83" s="187">
        <f>P83+$F$89</f>
        <v>566</v>
      </c>
      <c r="G83" s="188">
        <v>0.25</v>
      </c>
      <c r="H83" s="189">
        <f t="shared" ref="H83:H84" si="18">F83*(1-G83)</f>
        <v>424.5</v>
      </c>
      <c r="I83" s="136"/>
      <c r="N83" s="269">
        <v>420</v>
      </c>
      <c r="O83" s="269">
        <v>330</v>
      </c>
      <c r="P83" s="269">
        <v>214</v>
      </c>
      <c r="Q83" s="166"/>
      <c r="R83" s="136"/>
    </row>
    <row r="84" spans="1:18" ht="12.75">
      <c r="A84" s="251" t="s">
        <v>102</v>
      </c>
      <c r="B84" s="252" t="s">
        <v>103</v>
      </c>
      <c r="C84" s="253" t="s">
        <v>88</v>
      </c>
      <c r="D84" s="187">
        <f>N84+$D$89</f>
        <v>1077</v>
      </c>
      <c r="E84" s="187">
        <f>O84+$E$89</f>
        <v>884.99</v>
      </c>
      <c r="F84" s="187">
        <f>P84+$F$89</f>
        <v>566</v>
      </c>
      <c r="G84" s="188">
        <v>0.25</v>
      </c>
      <c r="H84" s="189">
        <f t="shared" si="18"/>
        <v>424.5</v>
      </c>
      <c r="I84" s="136"/>
      <c r="N84" s="269">
        <v>420</v>
      </c>
      <c r="O84" s="269">
        <v>330</v>
      </c>
      <c r="P84" s="269">
        <v>214</v>
      </c>
      <c r="Q84" s="166"/>
      <c r="R84" s="136"/>
    </row>
    <row r="85" spans="1:18" ht="12.75">
      <c r="A85" s="198" t="s">
        <v>429</v>
      </c>
      <c r="B85" s="199"/>
      <c r="C85" s="200"/>
      <c r="D85" s="201"/>
      <c r="E85" s="201"/>
      <c r="F85" s="202"/>
      <c r="G85" s="203"/>
      <c r="H85" s="204"/>
      <c r="I85" s="136"/>
      <c r="N85" s="166"/>
      <c r="O85" s="166"/>
      <c r="P85" s="166"/>
      <c r="Q85" s="166"/>
      <c r="R85" s="136"/>
    </row>
    <row r="86" spans="1:18" ht="12.75">
      <c r="A86" s="233" t="s">
        <v>235</v>
      </c>
      <c r="B86" s="234" t="s">
        <v>236</v>
      </c>
      <c r="C86" s="207" t="s">
        <v>228</v>
      </c>
      <c r="D86" s="208">
        <v>325</v>
      </c>
      <c r="E86" s="208">
        <v>280</v>
      </c>
      <c r="F86" s="209">
        <v>180</v>
      </c>
      <c r="G86" s="210">
        <v>0.25</v>
      </c>
      <c r="H86" s="211">
        <f t="shared" ref="H86:H88" si="19">F86*(1-G86)</f>
        <v>135</v>
      </c>
      <c r="I86" s="136"/>
      <c r="N86" s="166"/>
      <c r="O86" s="166"/>
      <c r="P86" s="166"/>
      <c r="Q86" s="166"/>
      <c r="R86" s="136"/>
    </row>
    <row r="87" spans="1:18" ht="12.75">
      <c r="A87" s="213" t="s">
        <v>273</v>
      </c>
      <c r="B87" s="214" t="s">
        <v>274</v>
      </c>
      <c r="C87" s="215"/>
      <c r="D87" s="216">
        <v>92</v>
      </c>
      <c r="E87" s="216">
        <v>79.989999999999995</v>
      </c>
      <c r="F87" s="217">
        <v>47</v>
      </c>
      <c r="G87" s="210">
        <v>0.25</v>
      </c>
      <c r="H87" s="211">
        <f t="shared" si="19"/>
        <v>35.25</v>
      </c>
      <c r="I87" s="136"/>
      <c r="J87" s="166"/>
      <c r="K87" s="166"/>
      <c r="L87" s="166"/>
      <c r="M87" s="166"/>
      <c r="R87" s="136"/>
    </row>
    <row r="88" spans="1:18" ht="12.75">
      <c r="A88" s="213" t="s">
        <v>291</v>
      </c>
      <c r="B88" s="214" t="s">
        <v>292</v>
      </c>
      <c r="C88" s="215" t="s">
        <v>293</v>
      </c>
      <c r="D88" s="270">
        <v>240</v>
      </c>
      <c r="E88" s="270">
        <v>195</v>
      </c>
      <c r="F88" s="270">
        <v>125</v>
      </c>
      <c r="G88" s="210">
        <v>0.25</v>
      </c>
      <c r="H88" s="211">
        <f t="shared" si="19"/>
        <v>93.75</v>
      </c>
      <c r="I88" s="136"/>
      <c r="J88" s="166"/>
      <c r="K88" s="166"/>
      <c r="L88" s="166"/>
      <c r="M88" s="166"/>
      <c r="R88" s="136"/>
    </row>
    <row r="89" spans="1:18" ht="12.75">
      <c r="A89" s="271"/>
      <c r="B89" s="272"/>
      <c r="C89" s="273"/>
      <c r="D89" s="274">
        <f>SUM(D86:D88)</f>
        <v>657</v>
      </c>
      <c r="E89" s="274">
        <f t="shared" ref="E89:F89" si="20">SUM(E86:E88)</f>
        <v>554.99</v>
      </c>
      <c r="F89" s="274">
        <f t="shared" si="20"/>
        <v>352</v>
      </c>
      <c r="G89" s="275"/>
      <c r="H89" s="276"/>
      <c r="I89" s="136"/>
      <c r="J89" s="166"/>
      <c r="K89" s="166"/>
      <c r="L89" s="166"/>
      <c r="M89" s="166"/>
      <c r="R89" s="136"/>
    </row>
    <row r="90" spans="1:18">
      <c r="A90" s="277" t="s">
        <v>433</v>
      </c>
      <c r="B90" s="278"/>
      <c r="C90" s="278"/>
      <c r="D90" s="279"/>
      <c r="E90" s="280"/>
      <c r="F90" s="281"/>
      <c r="G90" s="282"/>
      <c r="H90" s="283"/>
      <c r="I90" s="136"/>
      <c r="R90" s="136"/>
    </row>
    <row r="91" spans="1:18">
      <c r="A91" s="284" t="s">
        <v>434</v>
      </c>
      <c r="B91" s="278"/>
      <c r="C91" s="278"/>
      <c r="D91" s="279"/>
      <c r="E91" s="280"/>
      <c r="F91" s="281"/>
      <c r="G91" s="282"/>
      <c r="H91" s="283"/>
      <c r="I91" s="136"/>
      <c r="R91" s="136"/>
    </row>
    <row r="92" spans="1:18">
      <c r="A92" s="285" t="s">
        <v>435</v>
      </c>
      <c r="B92" s="278"/>
      <c r="C92" s="278"/>
      <c r="D92" s="279"/>
      <c r="E92" s="280"/>
      <c r="F92" s="281"/>
      <c r="G92" s="282"/>
      <c r="H92" s="283"/>
      <c r="I92" s="136"/>
      <c r="R92" s="136"/>
    </row>
    <row r="93" spans="1:18">
      <c r="A93" s="285" t="s">
        <v>436</v>
      </c>
      <c r="B93" s="278"/>
      <c r="C93" s="278"/>
      <c r="D93" s="279"/>
      <c r="E93" s="280"/>
      <c r="F93" s="281"/>
      <c r="G93" s="282"/>
      <c r="H93" s="283"/>
      <c r="I93" s="286"/>
      <c r="R93" s="136"/>
    </row>
    <row r="94" spans="1:18" ht="12.75">
      <c r="A94" s="287"/>
      <c r="B94" s="287"/>
      <c r="C94" s="287"/>
      <c r="D94" s="287"/>
      <c r="E94" s="288"/>
      <c r="F94" s="288"/>
      <c r="G94" s="289"/>
      <c r="H94" s="290"/>
      <c r="I94" s="136"/>
      <c r="R94" s="136"/>
    </row>
    <row r="95" spans="1:18" ht="15.75">
      <c r="A95" s="291" t="s">
        <v>375</v>
      </c>
      <c r="B95" s="292"/>
      <c r="C95" s="292"/>
      <c r="D95" s="292"/>
      <c r="E95" s="293"/>
      <c r="F95" s="294"/>
      <c r="G95" s="295"/>
      <c r="H95" s="295"/>
      <c r="I95" s="295"/>
      <c r="J95" s="296"/>
      <c r="R95" s="136"/>
    </row>
    <row r="96" spans="1:18" ht="15.75">
      <c r="A96" s="146" t="s">
        <v>376</v>
      </c>
      <c r="B96" s="297"/>
      <c r="C96" s="297"/>
      <c r="D96" s="297"/>
      <c r="E96" s="297"/>
      <c r="F96" s="297"/>
      <c r="G96" s="297"/>
      <c r="H96" s="295"/>
      <c r="I96" s="295"/>
      <c r="J96" s="296"/>
      <c r="R96" s="136"/>
    </row>
    <row r="97" spans="1:18" ht="15.75">
      <c r="A97" s="298" t="s">
        <v>377</v>
      </c>
      <c r="B97" s="292"/>
      <c r="C97" s="292"/>
      <c r="D97" s="293"/>
      <c r="E97" s="294"/>
      <c r="F97" s="295"/>
      <c r="G97" s="295"/>
      <c r="H97" s="295"/>
      <c r="I97" s="295"/>
      <c r="J97" s="296"/>
      <c r="R97" s="136"/>
    </row>
    <row r="98" spans="1:18" ht="15.75">
      <c r="A98" s="298" t="s">
        <v>378</v>
      </c>
      <c r="B98" s="292"/>
      <c r="C98" s="292"/>
      <c r="D98" s="292"/>
      <c r="E98" s="293"/>
      <c r="F98" s="294"/>
      <c r="G98" s="295"/>
      <c r="H98" s="295"/>
      <c r="I98" s="295"/>
      <c r="J98" s="296"/>
      <c r="R98" s="136"/>
    </row>
    <row r="99" spans="1:18" ht="15.75">
      <c r="A99" s="298"/>
      <c r="B99" s="292"/>
      <c r="C99" s="292"/>
      <c r="D99" s="292"/>
      <c r="E99" s="293"/>
      <c r="F99" s="293"/>
      <c r="G99" s="295"/>
      <c r="H99" s="295"/>
      <c r="I99" s="295"/>
      <c r="J99" s="296"/>
      <c r="R99" s="136"/>
    </row>
    <row r="100" spans="1:18" ht="15.75">
      <c r="A100" s="299" t="s">
        <v>379</v>
      </c>
      <c r="B100" s="292"/>
      <c r="C100" s="292"/>
      <c r="D100" s="292"/>
      <c r="E100" s="293"/>
      <c r="F100" s="293"/>
      <c r="G100" s="295"/>
      <c r="H100" s="295"/>
      <c r="I100" s="295"/>
      <c r="J100" s="296"/>
      <c r="R100" s="136"/>
    </row>
    <row r="101" spans="1:18" ht="15.75">
      <c r="A101" s="300" t="s">
        <v>437</v>
      </c>
      <c r="B101" s="301"/>
      <c r="C101" s="292"/>
      <c r="D101" s="292"/>
      <c r="E101" s="292"/>
      <c r="F101" s="293"/>
      <c r="G101" s="294"/>
      <c r="H101" s="295"/>
      <c r="I101" s="295"/>
      <c r="J101" s="296"/>
      <c r="R101" s="136"/>
    </row>
    <row r="102" spans="1:18" ht="15.75">
      <c r="A102" s="300" t="s">
        <v>438</v>
      </c>
      <c r="B102" s="292"/>
      <c r="C102" s="292"/>
      <c r="D102" s="292"/>
      <c r="E102" s="292"/>
      <c r="F102" s="293"/>
      <c r="G102" s="294"/>
      <c r="H102" s="295"/>
      <c r="I102" s="295"/>
      <c r="J102" s="296"/>
      <c r="R102" s="136"/>
    </row>
    <row r="103" spans="1:18" ht="15.75">
      <c r="A103" s="300" t="s">
        <v>439</v>
      </c>
      <c r="B103" s="292"/>
      <c r="C103" s="292"/>
      <c r="D103" s="292"/>
      <c r="E103" s="292"/>
      <c r="F103" s="293"/>
      <c r="G103" s="294"/>
      <c r="H103" s="295"/>
      <c r="I103" s="295"/>
      <c r="J103" s="296"/>
      <c r="R103" s="136"/>
    </row>
    <row r="104" spans="1:18" ht="15.75">
      <c r="A104" s="300" t="s">
        <v>383</v>
      </c>
      <c r="B104" s="292"/>
      <c r="C104" s="292"/>
      <c r="D104" s="292"/>
      <c r="E104" s="292"/>
      <c r="F104" s="293"/>
      <c r="G104" s="294"/>
      <c r="H104" s="295"/>
      <c r="I104" s="295"/>
      <c r="J104" s="296"/>
      <c r="R104" s="136"/>
    </row>
    <row r="105" spans="1:18" ht="15.75">
      <c r="A105" s="298" t="s">
        <v>384</v>
      </c>
      <c r="B105" s="292"/>
      <c r="C105" s="292"/>
      <c r="D105" s="292"/>
      <c r="E105" s="292"/>
      <c r="F105" s="293"/>
      <c r="G105" s="294"/>
      <c r="H105" s="295"/>
      <c r="I105" s="295"/>
      <c r="J105" s="296"/>
      <c r="R105" s="136"/>
    </row>
    <row r="106" spans="1:18" ht="15.75">
      <c r="A106" s="298" t="s">
        <v>385</v>
      </c>
      <c r="B106" s="292"/>
      <c r="C106" s="292"/>
      <c r="D106" s="292"/>
      <c r="E106" s="292"/>
      <c r="F106" s="292"/>
      <c r="G106" s="294"/>
      <c r="H106" s="295"/>
      <c r="I106" s="295"/>
      <c r="J106" s="296"/>
      <c r="R106" s="136"/>
    </row>
    <row r="107" spans="1:18" ht="15.75">
      <c r="A107" s="302" t="s">
        <v>440</v>
      </c>
      <c r="B107" s="297"/>
      <c r="C107" s="297"/>
      <c r="D107" s="297"/>
      <c r="E107" s="297"/>
      <c r="F107" s="297"/>
      <c r="G107" s="303"/>
      <c r="H107" s="295"/>
      <c r="I107" s="295"/>
      <c r="J107" s="296"/>
      <c r="R107" s="136"/>
    </row>
    <row r="108" spans="1:18" ht="15.75">
      <c r="A108" s="304"/>
      <c r="B108" s="305"/>
      <c r="C108" s="305"/>
      <c r="D108" s="305"/>
      <c r="E108" s="305"/>
      <c r="F108" s="305"/>
      <c r="G108" s="306"/>
      <c r="H108" s="295"/>
      <c r="I108" s="295"/>
      <c r="J108" s="296"/>
      <c r="R108" s="136"/>
    </row>
    <row r="109" spans="1:18" ht="15.75">
      <c r="A109" s="299" t="s">
        <v>387</v>
      </c>
      <c r="B109" s="292"/>
      <c r="C109" s="292"/>
      <c r="D109" s="292"/>
      <c r="E109" s="292"/>
      <c r="F109" s="293"/>
      <c r="G109" s="294"/>
      <c r="H109" s="295"/>
      <c r="I109" s="295"/>
      <c r="J109" s="296"/>
      <c r="R109" s="136"/>
    </row>
    <row r="110" spans="1:18" ht="15.75">
      <c r="A110" s="307" t="s">
        <v>441</v>
      </c>
      <c r="B110" s="292"/>
      <c r="C110" s="292"/>
      <c r="D110" s="292"/>
      <c r="E110" s="292"/>
      <c r="F110" s="293"/>
      <c r="G110" s="294"/>
      <c r="H110" s="295"/>
      <c r="I110" s="295"/>
      <c r="J110" s="296"/>
      <c r="R110" s="136"/>
    </row>
    <row r="111" spans="1:18" ht="15.75">
      <c r="A111" s="307" t="s">
        <v>389</v>
      </c>
      <c r="B111" s="292"/>
      <c r="C111" s="292"/>
      <c r="D111" s="292"/>
      <c r="E111" s="292"/>
      <c r="F111" s="293"/>
      <c r="G111" s="294"/>
      <c r="H111" s="295"/>
      <c r="I111" s="295"/>
      <c r="J111" s="296"/>
      <c r="R111" s="136"/>
    </row>
    <row r="112" spans="1:18" ht="15.75">
      <c r="A112" s="307" t="s">
        <v>390</v>
      </c>
      <c r="B112" s="292"/>
      <c r="C112" s="292"/>
      <c r="D112" s="292"/>
      <c r="E112" s="292"/>
      <c r="F112" s="293"/>
      <c r="G112" s="294"/>
      <c r="H112" s="295"/>
      <c r="I112" s="295"/>
      <c r="J112" s="296"/>
      <c r="R112" s="136"/>
    </row>
    <row r="113" spans="1:18" ht="15.75">
      <c r="A113" s="307" t="s">
        <v>391</v>
      </c>
      <c r="B113" s="292"/>
      <c r="C113" s="292"/>
      <c r="D113" s="292"/>
      <c r="E113" s="292"/>
      <c r="F113" s="293"/>
      <c r="G113" s="294"/>
      <c r="H113" s="295"/>
      <c r="I113" s="295"/>
      <c r="J113" s="296"/>
      <c r="R113" s="136"/>
    </row>
    <row r="114" spans="1:18" ht="15.75">
      <c r="A114" s="308" t="s">
        <v>392</v>
      </c>
      <c r="B114" s="292"/>
      <c r="C114" s="292"/>
      <c r="D114" s="292"/>
      <c r="E114" s="292"/>
      <c r="F114" s="293"/>
      <c r="G114" s="294"/>
      <c r="H114" s="295"/>
      <c r="I114" s="295"/>
      <c r="J114" s="296"/>
      <c r="R114" s="136"/>
    </row>
    <row r="115" spans="1:18">
      <c r="A115" s="307" t="s">
        <v>393</v>
      </c>
      <c r="B115" s="160"/>
      <c r="C115" s="109"/>
      <c r="D115" s="109"/>
      <c r="E115" s="309"/>
      <c r="F115" s="309"/>
      <c r="G115" s="117"/>
      <c r="H115" s="310"/>
      <c r="I115" s="311"/>
      <c r="J115" s="311"/>
      <c r="R115" s="136"/>
    </row>
    <row r="116" spans="1:18" ht="21">
      <c r="A116"/>
      <c r="B116"/>
      <c r="C116" s="122" t="s">
        <v>394</v>
      </c>
      <c r="D116" s="123" t="s">
        <v>395</v>
      </c>
      <c r="E116" s="312"/>
      <c r="F116" s="312"/>
      <c r="G116" s="313"/>
      <c r="H116" s="314"/>
      <c r="I116" s="82"/>
      <c r="J116" s="82"/>
      <c r="R116" s="136"/>
    </row>
    <row r="117" spans="1:18">
      <c r="A117"/>
      <c r="B117"/>
      <c r="C117" s="127" t="s">
        <v>396</v>
      </c>
      <c r="D117" s="128" t="s">
        <v>397</v>
      </c>
      <c r="E117" s="315"/>
      <c r="F117" s="315"/>
      <c r="G117" s="316"/>
      <c r="H117" s="314"/>
      <c r="I117" s="82"/>
      <c r="J117" s="82"/>
      <c r="R117" s="136"/>
    </row>
    <row r="118" spans="1:18">
      <c r="A118"/>
      <c r="B118"/>
      <c r="C118" s="127" t="s">
        <v>398</v>
      </c>
      <c r="D118" s="128" t="s">
        <v>399</v>
      </c>
      <c r="E118" s="315"/>
      <c r="F118" s="315"/>
      <c r="G118" s="316"/>
      <c r="H118" s="317"/>
      <c r="I118" s="82"/>
      <c r="J118" s="82"/>
      <c r="R118" s="136"/>
    </row>
    <row r="119" spans="1:18">
      <c r="A119"/>
      <c r="B119"/>
      <c r="C119" s="133" t="s">
        <v>400</v>
      </c>
      <c r="D119" s="134" t="s">
        <v>401</v>
      </c>
      <c r="E119" s="315"/>
      <c r="F119" s="315"/>
      <c r="G119" s="316"/>
      <c r="H119" s="318"/>
      <c r="I119" s="86"/>
      <c r="J119" s="86"/>
      <c r="R119" s="136"/>
    </row>
    <row r="120" spans="1:18">
      <c r="A120"/>
      <c r="B120"/>
      <c r="C120" s="133" t="s">
        <v>402</v>
      </c>
      <c r="D120" s="135" t="s">
        <v>403</v>
      </c>
      <c r="E120" s="319"/>
      <c r="F120" s="319"/>
      <c r="G120" s="320"/>
      <c r="H120"/>
      <c r="I120" s="321"/>
      <c r="J120"/>
      <c r="R120" s="136"/>
    </row>
    <row r="121" spans="1:18">
      <c r="A121" t="s">
        <v>442</v>
      </c>
      <c r="B121"/>
      <c r="C121" s="127" t="s">
        <v>405</v>
      </c>
      <c r="D121" s="135" t="s">
        <v>406</v>
      </c>
      <c r="E121" s="319"/>
      <c r="F121" s="319"/>
      <c r="G121" s="320"/>
      <c r="H121"/>
      <c r="I121"/>
      <c r="J121"/>
      <c r="R121" s="136"/>
    </row>
    <row r="122" spans="1:18">
      <c r="A122"/>
      <c r="B122"/>
      <c r="C122" s="127" t="s">
        <v>407</v>
      </c>
      <c r="D122" s="135" t="s">
        <v>408</v>
      </c>
      <c r="E122"/>
      <c r="F122"/>
      <c r="G122"/>
      <c r="H122"/>
      <c r="I122"/>
      <c r="J122"/>
      <c r="R122" s="136"/>
    </row>
    <row r="123" spans="1:18">
      <c r="A123"/>
      <c r="B123"/>
      <c r="C123" s="127" t="s">
        <v>409</v>
      </c>
      <c r="D123" s="135" t="s">
        <v>410</v>
      </c>
      <c r="E123"/>
      <c r="F123"/>
      <c r="G123"/>
      <c r="H123"/>
      <c r="I123"/>
      <c r="J123"/>
      <c r="R123" s="136"/>
    </row>
    <row r="124" spans="1:18" ht="12.75">
      <c r="R124" s="136"/>
    </row>
    <row r="125" spans="1:18" ht="12.75">
      <c r="R125" s="136"/>
    </row>
    <row r="126" spans="1:18" ht="12.75">
      <c r="R126" s="136"/>
    </row>
  </sheetData>
  <mergeCells count="2">
    <mergeCell ref="D10:E10"/>
    <mergeCell ref="H116:H117"/>
  </mergeCells>
  <pageMargins left="0.7" right="0.7" top="0.75" bottom="0.75" header="0.3" footer="0.3"/>
  <pageSetup scale="59" fitToHeight="0" orientation="portrait" r:id="rId1"/>
  <rowBreaks count="1" manualBreakCount="1">
    <brk id="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Price List</vt:lpstr>
      <vt:lpstr>SSL</vt:lpstr>
      <vt:lpstr>SSL Packages</vt:lpstr>
      <vt:lpstr>'Price List'!COL_ALTERNATE_BSC</vt:lpstr>
      <vt:lpstr>'Price List'!COL_ASP</vt:lpstr>
      <vt:lpstr>'Price List'!COL_CALCULATED_SIMULATION</vt:lpstr>
      <vt:lpstr>'Price List'!COL_COST</vt:lpstr>
      <vt:lpstr>'Price List'!COL_CURRENCY_BSC</vt:lpstr>
      <vt:lpstr>'Price List'!COL_DEALER_MARKUP</vt:lpstr>
      <vt:lpstr>'Price List'!COL_DISCOUNT</vt:lpstr>
      <vt:lpstr>'Price List'!COL_FORCE_ASP</vt:lpstr>
      <vt:lpstr>'Price List'!COL_LOCAL_SRP</vt:lpstr>
      <vt:lpstr>'Price List'!COL_UNIT_MARGIN</vt:lpstr>
      <vt:lpstr>'Price List'!COL_UNITS</vt:lpstr>
      <vt:lpstr>'Price List'!COL_WHOLESALE</vt:lpstr>
      <vt:lpstr>'Price List'!Print_Area</vt:lpstr>
      <vt:lpstr>SSL!Print_Area</vt:lpstr>
      <vt:lpstr>'SSL Packages'!Print_Area</vt:lpstr>
      <vt:lpstr>'Price List'!Print_Titles</vt:lpstr>
    </vt:vector>
  </TitlesOfParts>
  <Company>Amer Sports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Anderson. Erik</dc:creator>
  <cp:lastModifiedBy>Anderson. Erik</cp:lastModifiedBy>
  <dcterms:created xsi:type="dcterms:W3CDTF">2020-01-03T23:17:40Z</dcterms:created>
  <dcterms:modified xsi:type="dcterms:W3CDTF">2020-01-03T23:18:29Z</dcterms:modified>
</cp:coreProperties>
</file>