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76999BF8-EC30-4BCD-A901-B98A68D97F9B}" xr6:coauthVersionLast="41" xr6:coauthVersionMax="41" xr10:uidLastSave="{00000000-0000-0000-0000-000000000000}"/>
  <bookViews>
    <workbookView xWindow="55560" yWindow="156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<sst xmlns="http://schemas.openxmlformats.org/spreadsheetml/2006/main" count="1872" uniqueCount="557">
  <si>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</si>
  <si>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</si>
  <si>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</si>
  <si>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</si>
  <si>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</si>
  <si>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</si>
  <si>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</si>
  <si>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</si>
  <si>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</si>
  <si>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</si>
  <si>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</si>
  <si>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</si>
  <si>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</si>
  <si>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</si>
  <si>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</si>
  <si>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</si>
  <si>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</si>
  <si>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</si>
  <si>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</si>
  <si>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</si>
  <si>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</si>
  <si>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</si>
  <si>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</si>
  <si>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</si>
  <si>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</si>
  <si>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</si>
  <si>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</si>
  <si>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</si>
  <si>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</si>
  <si>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</si>
  <si>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</si>
  <si>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</si>
  <si>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</si>
  <si>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</si>
  <si>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</si>
  <si>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</si>
  <si>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</si>
  <si>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</si>
  <si>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</si>
  <si>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</si>
  <si>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</si>
  <si>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</si>
  <si>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</si>
  <si>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</si>
  <si>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</si>
  <si>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</si>
  <si>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SLOPESTYLE MITT</t>
  </si>
  <si>
    <t>6/8057</t>
  </si>
  <si>
    <t>6/8057 - BLACK - XS</t>
  </si>
  <si>
    <t>720074547934</t>
  </si>
  <si>
    <t>MITTEN</t>
  </si>
  <si>
    <t>CHILDREN</t>
  </si>
  <si>
    <t>BLACK</t>
  </si>
  <si>
    <t>XS</t>
  </si>
  <si>
    <t>6/8057 - BLACK - S</t>
  </si>
  <si>
    <t>720074547941</t>
  </si>
  <si>
    <t>S</t>
  </si>
  <si>
    <t>6/8057 - BLACK - M</t>
  </si>
  <si>
    <t>720074547958</t>
  </si>
  <si>
    <t>M</t>
  </si>
  <si>
    <t>6/8057 - BLACK - L</t>
  </si>
  <si>
    <t>720074547965</t>
  </si>
  <si>
    <t>L</t>
  </si>
  <si>
    <t>6/8057 - BLACK - XL</t>
  </si>
  <si>
    <t>720074547972</t>
  </si>
  <si>
    <t>XL</t>
  </si>
  <si>
    <t>6/8057 - FGVPUR - XS</t>
  </si>
  <si>
    <t>720074035158</t>
  </si>
  <si>
    <t>FLORAL GROOVE PURPLE</t>
  </si>
  <si>
    <t>6/8057 - FGVPUR - S</t>
  </si>
  <si>
    <t>720074035165</t>
  </si>
  <si>
    <t>6/8057 - FGVPUR - M</t>
  </si>
  <si>
    <t>720074035172</t>
  </si>
  <si>
    <t>6/8057 - FGVPUR - L</t>
  </si>
  <si>
    <t>720074035196</t>
  </si>
  <si>
    <t>6/8057 - FGVPUR - XL</t>
  </si>
  <si>
    <t>720074035202</t>
  </si>
  <si>
    <t>6/8057 - FTRGRN - XS</t>
  </si>
  <si>
    <t>720074035219</t>
  </si>
  <si>
    <t>FIR TREES GREEN</t>
  </si>
  <si>
    <t>6/8057 - FTRGRN - S</t>
  </si>
  <si>
    <t>720074035226</t>
  </si>
  <si>
    <t>6/8057 - FTRGRN - M</t>
  </si>
  <si>
    <t>720074035240</t>
  </si>
  <si>
    <t>6/8057 - FTRGRN - L</t>
  </si>
  <si>
    <t>720074035257</t>
  </si>
  <si>
    <t>6/8057 - FTRGRN - XL</t>
  </si>
  <si>
    <t>720074035264</t>
  </si>
  <si>
    <t>6/8057 - MYKONO - XS</t>
  </si>
  <si>
    <t>720074035271</t>
  </si>
  <si>
    <t>MYKONOS</t>
  </si>
  <si>
    <t>6/8057 - MYKONO - S</t>
  </si>
  <si>
    <t>720074035295</t>
  </si>
  <si>
    <t>6/8057 - MYKONO - M</t>
  </si>
  <si>
    <t>720074035301</t>
  </si>
  <si>
    <t>6/8057 - MYKONO - L</t>
  </si>
  <si>
    <t>720074035318</t>
  </si>
  <si>
    <t>6/8057 - MYKONO - XL</t>
  </si>
  <si>
    <t>720074035325</t>
  </si>
  <si>
    <t>6/8057 - SUPPNK - XS</t>
  </si>
  <si>
    <t>720074035349</t>
  </si>
  <si>
    <t>SUPER PINK</t>
  </si>
  <si>
    <t>6/8057 - SUPPNK - S</t>
  </si>
  <si>
    <t>720074035356</t>
  </si>
  <si>
    <t>6/8057 - SUPPNK - M</t>
  </si>
  <si>
    <t>720074035363</t>
  </si>
  <si>
    <t>6/8057 - SUPPNK - L</t>
  </si>
  <si>
    <t>720074035370</t>
  </si>
  <si>
    <t>6/8057 - SUPPNK - XL</t>
  </si>
  <si>
    <t>720074035394</t>
  </si>
  <si>
    <t>6/8057 - WTRCLR - XS</t>
  </si>
  <si>
    <t>720074032492</t>
  </si>
  <si>
    <t>WATERCOLOR</t>
  </si>
  <si>
    <t>6/8057 - WTRCLR - S</t>
  </si>
  <si>
    <t>720074032515</t>
  </si>
  <si>
    <t>6/8057 - WTRCLR - M</t>
  </si>
  <si>
    <t>720074032522</t>
  </si>
  <si>
    <t>6/8057 - WTRCLR - L</t>
  </si>
  <si>
    <t>720074032539</t>
  </si>
  <si>
    <t>6/8057 - WTRCLR - XL</t>
  </si>
  <si>
    <t>720074032546</t>
  </si>
  <si>
    <t>STORM CUFF III JR</t>
  </si>
  <si>
    <t>9/1600</t>
  </si>
  <si>
    <t>9/1600 - BLACK - XS</t>
  </si>
  <si>
    <t>720074014627</t>
  </si>
  <si>
    <t>GLOVE</t>
  </si>
  <si>
    <t>JUNIORS</t>
  </si>
  <si>
    <t>9/1600 - BLACK - S</t>
  </si>
  <si>
    <t>720074014672</t>
  </si>
  <si>
    <t>9/1600 - BLACK - M</t>
  </si>
  <si>
    <t>720074014726</t>
  </si>
  <si>
    <t>9/1600 - BLACK - L</t>
  </si>
  <si>
    <t>720074014771</t>
  </si>
  <si>
    <t>9/1600 - BLACK - XL</t>
  </si>
  <si>
    <t>720074014825</t>
  </si>
  <si>
    <t>9/1600 - BLACK - XXL</t>
  </si>
  <si>
    <t>720074014870</t>
  </si>
  <si>
    <t>XXL</t>
  </si>
  <si>
    <t>9/1600 - BLKGUN - XS</t>
  </si>
  <si>
    <t>720074014924</t>
  </si>
  <si>
    <t>BLK GUNMETAL</t>
  </si>
  <si>
    <t>9/1600 - BLKGUN - S</t>
  </si>
  <si>
    <t>720074015914</t>
  </si>
  <si>
    <t>9/1600 - BLKGUN - M</t>
  </si>
  <si>
    <t>720074015969</t>
  </si>
  <si>
    <t>9/1600 - BLKGUN - L</t>
  </si>
  <si>
    <t>720074016010</t>
  </si>
  <si>
    <t>9/1600 - BLKGUN - XL</t>
  </si>
  <si>
    <t>720074016065</t>
  </si>
  <si>
    <t>9/1600 - BLKGUN - XXL</t>
  </si>
  <si>
    <t>720074016119</t>
  </si>
  <si>
    <t>9/1600 - DPKGUN - XS</t>
  </si>
  <si>
    <t>720074016164</t>
  </si>
  <si>
    <t>DEEP PINK GUNMETAL</t>
  </si>
  <si>
    <t>9/1600 - DPKGUN - S</t>
  </si>
  <si>
    <t>720074016218</t>
  </si>
  <si>
    <t>9/1600 - DPKGUN - M</t>
  </si>
  <si>
    <t>720074016263</t>
  </si>
  <si>
    <t>9/1600 - DPKGUN - L</t>
  </si>
  <si>
    <t>720074016317</t>
  </si>
  <si>
    <t>9/1600 - DPKGUN - XL</t>
  </si>
  <si>
    <t>720074016379</t>
  </si>
  <si>
    <t>9/1600 - DPKGUN - XXL</t>
  </si>
  <si>
    <t>720074016423</t>
  </si>
  <si>
    <t>9/1600 - DRBBLK - XS</t>
  </si>
  <si>
    <t>720074016478</t>
  </si>
  <si>
    <t>DIRECTOIRE BLUE BLACK</t>
  </si>
  <si>
    <t>9/1600 - DRBBLK - S</t>
  </si>
  <si>
    <t>720074016522</t>
  </si>
  <si>
    <t>9/1600 - DRBBLK - M</t>
  </si>
  <si>
    <t>720074016577</t>
  </si>
  <si>
    <t>9/1600 - DRBBLK - L</t>
  </si>
  <si>
    <t>720074016843</t>
  </si>
  <si>
    <t>9/1600 - DRBBLK - XL</t>
  </si>
  <si>
    <t>720074016898</t>
  </si>
  <si>
    <t>9/1600 - DRBBLK - XXL</t>
  </si>
  <si>
    <t>720074016942</t>
  </si>
  <si>
    <t>9/1600 - GUNMET - XS</t>
  </si>
  <si>
    <t>720074018342</t>
  </si>
  <si>
    <t>GUNMETAL</t>
  </si>
  <si>
    <t>9/1600 - GUNMET - S</t>
  </si>
  <si>
    <t>720074018397</t>
  </si>
  <si>
    <t>9/1600 - GUNMET - M</t>
  </si>
  <si>
    <t>720074018441</t>
  </si>
  <si>
    <t>9/1600 - GUNMET - L</t>
  </si>
  <si>
    <t>720074018496</t>
  </si>
  <si>
    <t>9/1600 - GUNMET - XL</t>
  </si>
  <si>
    <t>720074018540</t>
  </si>
  <si>
    <t>9/1600 - GUNMET - XXL</t>
  </si>
  <si>
    <t>720074018595</t>
  </si>
  <si>
    <t>9/1600 - LEGBLU - XS</t>
  </si>
  <si>
    <t>720074017239</t>
  </si>
  <si>
    <t>LEGION BLUE</t>
  </si>
  <si>
    <t>9/1600 - LEGBLU - S</t>
  </si>
  <si>
    <t>720074017253</t>
  </si>
  <si>
    <t>9/1600 - LEGBLU - M</t>
  </si>
  <si>
    <t>720074017260</t>
  </si>
  <si>
    <t>9/1600 - LEGBLU - L</t>
  </si>
  <si>
    <t>720074017277</t>
  </si>
  <si>
    <t>9/1600 - LEGBLU - XL</t>
  </si>
  <si>
    <t>720074017284</t>
  </si>
  <si>
    <t>9/1600 - WHTGUN - XS</t>
  </si>
  <si>
    <t>720074092915</t>
  </si>
  <si>
    <t>WHITE GUNMETAL</t>
  </si>
  <si>
    <t>9/1600 - WHTGUN - S</t>
  </si>
  <si>
    <t>720074092960</t>
  </si>
  <si>
    <t>9/1600 - WHTGUN - M</t>
  </si>
  <si>
    <t>720074093011</t>
  </si>
  <si>
    <t>9/1600 - WHTGUN - L</t>
  </si>
  <si>
    <t>720074093066</t>
  </si>
  <si>
    <t>9/1600 - WHTGUN - XL</t>
  </si>
  <si>
    <t>720074093110</t>
  </si>
  <si>
    <t>STORM CUFF III MITT JR</t>
  </si>
  <si>
    <t>9/1601</t>
  </si>
  <si>
    <t>9/1601 - BLACK - XS</t>
  </si>
  <si>
    <t>720074018649</t>
  </si>
  <si>
    <t>9/1601 - BLACK - S</t>
  </si>
  <si>
    <t>720074018694</t>
  </si>
  <si>
    <t>9/1601 - BLACK - M</t>
  </si>
  <si>
    <t>720074018748</t>
  </si>
  <si>
    <t>9/1601 - BLACK - L</t>
  </si>
  <si>
    <t>720074018793</t>
  </si>
  <si>
    <t>9/1601 - BLACK - XL</t>
  </si>
  <si>
    <t>720074018847</t>
  </si>
  <si>
    <t>9/1601 - BLACK - XXL</t>
  </si>
  <si>
    <t>720074018892</t>
  </si>
  <si>
    <t>9/1601 - BLKGUN - XS</t>
  </si>
  <si>
    <t>720074021861</t>
  </si>
  <si>
    <t>9/1601 - BLKGUN - S</t>
  </si>
  <si>
    <t>720074021915</t>
  </si>
  <si>
    <t>9/1601 - BLKGUN - M</t>
  </si>
  <si>
    <t>720074021960</t>
  </si>
  <si>
    <t>9/1601 - BLKGUN - L</t>
  </si>
  <si>
    <t>720074022011</t>
  </si>
  <si>
    <t>9/1601 - BLKGUN - XL</t>
  </si>
  <si>
    <t>720074022066</t>
  </si>
  <si>
    <t>9/1601 - BLKGUN - XXL</t>
  </si>
  <si>
    <t>720074022110</t>
  </si>
  <si>
    <t>9/1601 - DPKGUN - XS</t>
  </si>
  <si>
    <t>720074018946</t>
  </si>
  <si>
    <t>9/1601 - DPKGUN - S</t>
  </si>
  <si>
    <t>720074018991</t>
  </si>
  <si>
    <t>9/1601 - DPKGUN - M</t>
  </si>
  <si>
    <t>720074019042</t>
  </si>
  <si>
    <t>9/1601 - DPKGUN - L</t>
  </si>
  <si>
    <t>720074019097</t>
  </si>
  <si>
    <t>9/1601 - DPKGUN - XL</t>
  </si>
  <si>
    <t>720074019141</t>
  </si>
  <si>
    <t>9/1601 - DPKGUN - XXL</t>
  </si>
  <si>
    <t>720074019196</t>
  </si>
  <si>
    <t>9/1601 - DRBBLK - XS</t>
  </si>
  <si>
    <t>720074019240</t>
  </si>
  <si>
    <t>9/1601 - DRBBLK - S</t>
  </si>
  <si>
    <t>720074019295</t>
  </si>
  <si>
    <t>9/1601 - DRBBLK - M</t>
  </si>
  <si>
    <t>720074019349</t>
  </si>
  <si>
    <t>9/1601 - DRBBLK - L</t>
  </si>
  <si>
    <t>720074019394</t>
  </si>
  <si>
    <t>9/1601 - DRBBLK - XL</t>
  </si>
  <si>
    <t>720074019448</t>
  </si>
  <si>
    <t>9/1601 - DRBBLK - XXL</t>
  </si>
  <si>
    <t>720074019493</t>
  </si>
  <si>
    <t>9/1601 - GUNMET - XS</t>
  </si>
  <si>
    <t>720074019844</t>
  </si>
  <si>
    <t>9/1601 - GUNMET - S</t>
  </si>
  <si>
    <t>720074019899</t>
  </si>
  <si>
    <t>9/1601 - GUNMET - M</t>
  </si>
  <si>
    <t>720074019943</t>
  </si>
  <si>
    <t>9/1601 - GUNMET - L</t>
  </si>
  <si>
    <t>720074019998</t>
  </si>
  <si>
    <t>9/1601 - GUNMET - XL</t>
  </si>
  <si>
    <t>720074021762</t>
  </si>
  <si>
    <t>9/1601 - GUNMET - XXL</t>
  </si>
  <si>
    <t>720074021816</t>
  </si>
  <si>
    <t>9/1601 - LEGBLU - XS</t>
  </si>
  <si>
    <t>720074017307</t>
  </si>
  <si>
    <t>9/1601 - LEGBLU - S</t>
  </si>
  <si>
    <t>720074017314</t>
  </si>
  <si>
    <t>9/1601 - LEGBLU - M</t>
  </si>
  <si>
    <t>720074017321</t>
  </si>
  <si>
    <t>9/1601 - LEGBLU - L</t>
  </si>
  <si>
    <t>720074017338</t>
  </si>
  <si>
    <t>9/1601 - LEGBLU - XL</t>
  </si>
  <si>
    <t>720074017352</t>
  </si>
  <si>
    <t>9/1601 - WHTGUN - XS</t>
  </si>
  <si>
    <t>720074093165</t>
  </si>
  <si>
    <t>9/1601 - WHTGUN - S</t>
  </si>
  <si>
    <t>720074093219</t>
  </si>
  <si>
    <t>9/1601 - WHTGUN - M</t>
  </si>
  <si>
    <t>720074093264</t>
  </si>
  <si>
    <t>9/1601 - WHTGUN - L</t>
  </si>
  <si>
    <t>720074093318</t>
  </si>
  <si>
    <t>9/1601 - WHTGUN - XL</t>
  </si>
  <si>
    <t>720074093363</t>
  </si>
  <si>
    <t>STORM CUFF III</t>
  </si>
  <si>
    <t>1/1600</t>
  </si>
  <si>
    <t>1/1600 - BLACK - S</t>
  </si>
  <si>
    <t>720074023612</t>
  </si>
  <si>
    <t>MENS</t>
  </si>
  <si>
    <t>1/1600 - BLACK - M</t>
  </si>
  <si>
    <t>720074023667</t>
  </si>
  <si>
    <t>1/1600 - BLACK - L</t>
  </si>
  <si>
    <t>720074023711</t>
  </si>
  <si>
    <t>1/1600 - BLACK - XL</t>
  </si>
  <si>
    <t>720074023766</t>
  </si>
  <si>
    <t>1/1600 - BLACK - XXL</t>
  </si>
  <si>
    <t>720074036780</t>
  </si>
  <si>
    <t>1/1600 - BLKGUN - S</t>
  </si>
  <si>
    <t>720074023810</t>
  </si>
  <si>
    <t>1/1600 - BLKGUN - M</t>
  </si>
  <si>
    <t>720074024145</t>
  </si>
  <si>
    <t>1/1600 - BLKGUN - L</t>
  </si>
  <si>
    <t>720074024190</t>
  </si>
  <si>
    <t>1/1600 - BLKGUN - XL</t>
  </si>
  <si>
    <t>720074024244</t>
  </si>
  <si>
    <t>1/1600 - BLKGUN - XXL</t>
  </si>
  <si>
    <t>720074036834</t>
  </si>
  <si>
    <t>1/1600 - GUNMET - S</t>
  </si>
  <si>
    <t>720074024695</t>
  </si>
  <si>
    <t>1/1600 - GUNMET - M</t>
  </si>
  <si>
    <t>720074024749</t>
  </si>
  <si>
    <t>1/1600 - GUNMET - L</t>
  </si>
  <si>
    <t>720074024794</t>
  </si>
  <si>
    <t>1/1600 - GUNMET - XL</t>
  </si>
  <si>
    <t>720074024848</t>
  </si>
  <si>
    <t>1/1600 - GUNMET - XXL</t>
  </si>
  <si>
    <t>720074037107</t>
  </si>
  <si>
    <t>1/1600 - NAVY - S</t>
  </si>
  <si>
    <t>720074030887</t>
  </si>
  <si>
    <t>NAVY</t>
  </si>
  <si>
    <t>1/1600 - NAVY - M</t>
  </si>
  <si>
    <t>720074030900</t>
  </si>
  <si>
    <t>1/1600 - NAVY - L</t>
  </si>
  <si>
    <t>720074030917</t>
  </si>
  <si>
    <t>1/1600 - NAVY - XL</t>
  </si>
  <si>
    <t>720074030924</t>
  </si>
  <si>
    <t>STORM CUFF III M</t>
  </si>
  <si>
    <t>1/1601</t>
  </si>
  <si>
    <t>1/1601 - BLACK - S</t>
  </si>
  <si>
    <t>720074024893</t>
  </si>
  <si>
    <t>1/1601 - BLACK - M</t>
  </si>
  <si>
    <t>720074024947</t>
  </si>
  <si>
    <t>1/1601 - BLACK - L</t>
  </si>
  <si>
    <t>720074024992</t>
  </si>
  <si>
    <t>1/1601 - BLACK - XL</t>
  </si>
  <si>
    <t>720074025043</t>
  </si>
  <si>
    <t>1/1601 - BLACK - XXL</t>
  </si>
  <si>
    <t>720074037176</t>
  </si>
  <si>
    <t>1/1601 - BLKGUN - S</t>
  </si>
  <si>
    <t>720074025098</t>
  </si>
  <si>
    <t>1/1601 - BLKGUN - M</t>
  </si>
  <si>
    <t>720074026446</t>
  </si>
  <si>
    <t>1/1601 - BLKGUN - L</t>
  </si>
  <si>
    <t>720074026491</t>
  </si>
  <si>
    <t>1/1601 - BLKGUN - XL</t>
  </si>
  <si>
    <t>720074026545</t>
  </si>
  <si>
    <t>1/1601 - BLKGUN - XXL</t>
  </si>
  <si>
    <t>720074037244</t>
  </si>
  <si>
    <t>1/1601 - GUNMET - S</t>
  </si>
  <si>
    <t>720074027337</t>
  </si>
  <si>
    <t>1/1601 - GUNMET - M</t>
  </si>
  <si>
    <t>720074027382</t>
  </si>
  <si>
    <t>1/1601 - GUNMET - L</t>
  </si>
  <si>
    <t>720074027436</t>
  </si>
  <si>
    <t>1/1601 - GUNMET - XL</t>
  </si>
  <si>
    <t>720074027481</t>
  </si>
  <si>
    <t>1/1601 - GUNMET - XXL</t>
  </si>
  <si>
    <t>720074037398</t>
  </si>
  <si>
    <t>1/1601 - NAVY - S</t>
  </si>
  <si>
    <t>720074030931</t>
  </si>
  <si>
    <t>1/1601 - NAVY - M</t>
  </si>
  <si>
    <t>720074030955</t>
  </si>
  <si>
    <t>1/1601 - NAVY - L</t>
  </si>
  <si>
    <t>720074030962</t>
  </si>
  <si>
    <t>1/1601 - NAVY - XL</t>
  </si>
  <si>
    <t>720074030979</t>
  </si>
  <si>
    <t>STORM CUFF SHORT</t>
  </si>
  <si>
    <t>1/1610</t>
  </si>
  <si>
    <t>1/1610 - BLACK - S</t>
  </si>
  <si>
    <t>720074024626</t>
  </si>
  <si>
    <t>1/1610 - BLACK - M</t>
  </si>
  <si>
    <t>720074024633</t>
  </si>
  <si>
    <t>1/1610 - BLACK - L</t>
  </si>
  <si>
    <t>720074024657</t>
  </si>
  <si>
    <t>1/1610 - BLACK - XL</t>
  </si>
  <si>
    <t>720074024664</t>
  </si>
  <si>
    <t>STORM CUFF SHORT MT</t>
  </si>
  <si>
    <t>1/1611</t>
  </si>
  <si>
    <t>1/1611 - BLACK - S</t>
  </si>
  <si>
    <t>720074024770</t>
  </si>
  <si>
    <t>1/1611 - BLACK - M</t>
  </si>
  <si>
    <t>720074024787</t>
  </si>
  <si>
    <t>1/1611 - BLACK - L</t>
  </si>
  <si>
    <t>720074024800</t>
  </si>
  <si>
    <t>1/1611 - BLACK - XL</t>
  </si>
  <si>
    <t>720074024817</t>
  </si>
  <si>
    <t>NEST</t>
  </si>
  <si>
    <t>1/7870</t>
  </si>
  <si>
    <t>1/7870 - BLACK - S</t>
  </si>
  <si>
    <t>720074030085</t>
  </si>
  <si>
    <t>1/7870 - BLACK - M</t>
  </si>
  <si>
    <t>720074030108</t>
  </si>
  <si>
    <t>1/7870 - BLACK - L</t>
  </si>
  <si>
    <t>720074030115</t>
  </si>
  <si>
    <t>1/7870 - BLACK - XL</t>
  </si>
  <si>
    <t>720074030122</t>
  </si>
  <si>
    <t>1/7870 - BLKTAN - S</t>
  </si>
  <si>
    <t>720074035059</t>
  </si>
  <si>
    <t>BLKTAN</t>
  </si>
  <si>
    <t>1/7870 - BLKTAN - M</t>
  </si>
  <si>
    <t>720074035066</t>
  </si>
  <si>
    <t>1/7870 - BLKTAN - L</t>
  </si>
  <si>
    <t>720074035073</t>
  </si>
  <si>
    <t>1/7870 - BLKTAN - XL</t>
  </si>
  <si>
    <t>720074035097</t>
  </si>
  <si>
    <t>NEST MITT</t>
  </si>
  <si>
    <t>1/7871</t>
  </si>
  <si>
    <t>1/7871 - BLACK - S</t>
  </si>
  <si>
    <t>720074030184</t>
  </si>
  <si>
    <t>1/7871 - BLACK - M</t>
  </si>
  <si>
    <t>720074030207</t>
  </si>
  <si>
    <t>1/7871 - BLACK - L</t>
  </si>
  <si>
    <t>720074030214</t>
  </si>
  <si>
    <t>1/7871 - BLACK - XL</t>
  </si>
  <si>
    <t>720074030221</t>
  </si>
  <si>
    <t>1/7871 - BLKTAN - S</t>
  </si>
  <si>
    <t>720074035103</t>
  </si>
  <si>
    <t>1/7871 - BLKTAN - M</t>
  </si>
  <si>
    <t>720074035110</t>
  </si>
  <si>
    <t>1/7871 - BLKTAN - L</t>
  </si>
  <si>
    <t>720074035127</t>
  </si>
  <si>
    <t>1/7871 - BLKTAN - XL</t>
  </si>
  <si>
    <t>720074035141</t>
  </si>
  <si>
    <t>2/1600</t>
  </si>
  <si>
    <t>2/1600 - BLACK - S</t>
  </si>
  <si>
    <t>720074027535</t>
  </si>
  <si>
    <t>WOMENS</t>
  </si>
  <si>
    <t>2/1600 - BLACK - M</t>
  </si>
  <si>
    <t>720074027580</t>
  </si>
  <si>
    <t>2/1600 - BLACK - L</t>
  </si>
  <si>
    <t>720074027634</t>
  </si>
  <si>
    <t>2/1600 - BLACK - XL</t>
  </si>
  <si>
    <t>720074027689</t>
  </si>
  <si>
    <t>2/1600 - CHERRY - S</t>
  </si>
  <si>
    <t>720074030986</t>
  </si>
  <si>
    <t>CHERRY</t>
  </si>
  <si>
    <t>2/1600 - CHERRY - M</t>
  </si>
  <si>
    <t>720074031006</t>
  </si>
  <si>
    <t>2/1600 - CHERRY - L</t>
  </si>
  <si>
    <t>720074031013</t>
  </si>
  <si>
    <t>2/1600 - CHERRY - XL</t>
  </si>
  <si>
    <t>720074031020</t>
  </si>
  <si>
    <t>2/1600 - GUNMET - S</t>
  </si>
  <si>
    <t>720074028136</t>
  </si>
  <si>
    <t>2/1600 - GUNMET - M</t>
  </si>
  <si>
    <t>720074028181</t>
  </si>
  <si>
    <t>2/1600 - GUNMET - L</t>
  </si>
  <si>
    <t>720074028235</t>
  </si>
  <si>
    <t>2/1600 - GUNMET - XL</t>
  </si>
  <si>
    <t>720074028280</t>
  </si>
  <si>
    <t>2/1600 - NAVY - S</t>
  </si>
  <si>
    <t>720074031037</t>
  </si>
  <si>
    <t>2/1600 - NAVY - M</t>
  </si>
  <si>
    <t>720074031051</t>
  </si>
  <si>
    <t>2/1600 - NAVY - L</t>
  </si>
  <si>
    <t>720074031068</t>
  </si>
  <si>
    <t>2/1600 - NAVY - XL</t>
  </si>
  <si>
    <t>720074031075</t>
  </si>
  <si>
    <t>2/1600 - WHTGUN - S</t>
  </si>
  <si>
    <t>720074028334</t>
  </si>
  <si>
    <t>2/1600 - WHTGUN - M</t>
  </si>
  <si>
    <t>720074028389</t>
  </si>
  <si>
    <t>2/1600 - WHTGUN - L</t>
  </si>
  <si>
    <t>720074028433</t>
  </si>
  <si>
    <t>2/1600 - WHTGUN - XL</t>
  </si>
  <si>
    <t>720074028488</t>
  </si>
  <si>
    <t>2/1601</t>
  </si>
  <si>
    <t>2/1601 - BLACK - S</t>
  </si>
  <si>
    <t>720074028532</t>
  </si>
  <si>
    <t>2/1601 - BLACK - M</t>
  </si>
  <si>
    <t>720074028587</t>
  </si>
  <si>
    <t>2/1601 - BLACK - L</t>
  </si>
  <si>
    <t>720074028631</t>
  </si>
  <si>
    <t>2/1601 - BLACK - XL</t>
  </si>
  <si>
    <t>720074028686</t>
  </si>
  <si>
    <t>2/1601 - CHERRY - S</t>
  </si>
  <si>
    <t>720074031082</t>
  </si>
  <si>
    <t>2/1601 - CHERRY - M</t>
  </si>
  <si>
    <t>720074031105</t>
  </si>
  <si>
    <t>2/1601 - CHERRY - L</t>
  </si>
  <si>
    <t>720074031112</t>
  </si>
  <si>
    <t>2/1601 - CHERRY - XL</t>
  </si>
  <si>
    <t>720074031129</t>
  </si>
  <si>
    <t>2/1601 - GUNMET - S</t>
  </si>
  <si>
    <t>720074029133</t>
  </si>
  <si>
    <t>2/1601 - GUNMET - M</t>
  </si>
  <si>
    <t>720074029287</t>
  </si>
  <si>
    <t>2/1601 - GUNMET - L</t>
  </si>
  <si>
    <t>720074029331</t>
  </si>
  <si>
    <t>2/1601 - GUNMET - XL</t>
  </si>
  <si>
    <t>720074029386</t>
  </si>
  <si>
    <t>2/1601 - NAVY - S</t>
  </si>
  <si>
    <t>720074031136</t>
  </si>
  <si>
    <t>2/1601 - NAVY - M</t>
  </si>
  <si>
    <t>720074031150</t>
  </si>
  <si>
    <t>2/1601 - NAVY - L</t>
  </si>
  <si>
    <t>720074031167</t>
  </si>
  <si>
    <t>2/1601 - NAVY - XL</t>
  </si>
  <si>
    <t>720074031174</t>
  </si>
  <si>
    <t>2/1601 - WHTGUN - S</t>
  </si>
  <si>
    <t>720074029430</t>
  </si>
  <si>
    <t>2/1601 - WHTGUN - M</t>
  </si>
  <si>
    <t>720074029485</t>
  </si>
  <si>
    <t>2/1601 - WHTGUN - L</t>
  </si>
  <si>
    <t>720074029508</t>
  </si>
  <si>
    <t>2/1601 - WHTGUN - XL</t>
  </si>
  <si>
    <t>720074029553</t>
  </si>
  <si>
    <t>2/1610</t>
  </si>
  <si>
    <t>2/1610 - BLACK - S</t>
  </si>
  <si>
    <t>720074024879</t>
  </si>
  <si>
    <t>2/1610 - BLACK - M</t>
  </si>
  <si>
    <t>720074024886</t>
  </si>
  <si>
    <t>2/1610 - BLACK - L</t>
  </si>
  <si>
    <t>720074024909</t>
  </si>
  <si>
    <t>2/1610 - BLACK - XL</t>
  </si>
  <si>
    <t>720074024916</t>
  </si>
  <si>
    <t>2/1611</t>
  </si>
  <si>
    <t>2/1611 - BLACK - S</t>
  </si>
  <si>
    <t>720074025029</t>
  </si>
  <si>
    <t>2/1611 - BLACK - M</t>
  </si>
  <si>
    <t>720074025036</t>
  </si>
  <si>
    <t>2/1611 - BLACK - L</t>
  </si>
  <si>
    <t>720074025050</t>
  </si>
  <si>
    <t>2/1611 - BLACK - XL</t>
  </si>
  <si>
    <t>720074025067</t>
  </si>
  <si>
    <t>PLUME</t>
  </si>
  <si>
    <t>2/7872</t>
  </si>
  <si>
    <t>2/7872 - BLACK - S</t>
  </si>
  <si>
    <t>720074030283</t>
  </si>
  <si>
    <t>2/7872 - BLACK - M</t>
  </si>
  <si>
    <t>720074030306</t>
  </si>
  <si>
    <t>2/7872 - BLACK - L</t>
  </si>
  <si>
    <t>720074030313</t>
  </si>
  <si>
    <t>2/7872 - BLACK - XL</t>
  </si>
  <si>
    <t>720074030320</t>
  </si>
  <si>
    <t>PLUME MITT</t>
  </si>
  <si>
    <t>2/7873</t>
  </si>
  <si>
    <t>2/7873 - BLACK - S</t>
  </si>
  <si>
    <t>720074030382</t>
  </si>
  <si>
    <t>2/7873 - BLACK - M</t>
  </si>
  <si>
    <t>720074030405</t>
  </si>
  <si>
    <t>2/7873 - BLACK - L</t>
  </si>
  <si>
    <t>720074030412</t>
  </si>
  <si>
    <t>2/7873 - BLACK - XL</t>
  </si>
  <si>
    <t>720074030429</t>
  </si>
  <si>
    <t>KOMBI GLOVES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</si>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</sst>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14" fontId="12" fillId="0" borderId="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/>
  </sheetViews>
  <sheetFormatPr defaultColWidth="8.83203125" defaultRowHeight="12" x14ac:dyDescent="0.2"/>
  <cols>
    <col min="1" max="1" width="30.5" style="1" customWidth="1"/>
    <col min="2" max="2" width="21.33203125" style="1" bestFit="1" customWidth="1"/>
    <col min="3" max="3" width="25.33203125" style="1" bestFit="1" customWidth="1"/>
    <col min="4" max="4" width="16.1640625" style="1" bestFit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136" t="s">
        <v>555</v>
      </c>
      <c r="C1" s="137"/>
      <c r="D1" s="138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24"/>
      <c r="C2" s="125"/>
      <c r="D2" s="126"/>
      <c r="E2" s="38"/>
      <c r="F2" s="84"/>
      <c r="G2" s="91" t="s">
        <v>25</v>
      </c>
      <c r="H2" s="87" t="s">
        <v>29</v>
      </c>
      <c r="I2" s="139"/>
      <c r="J2" s="140"/>
      <c r="K2" s="141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24"/>
      <c r="C3" s="125"/>
      <c r="D3" s="126"/>
      <c r="E3" s="42"/>
      <c r="F3" s="84"/>
      <c r="G3" s="91" t="s">
        <v>16</v>
      </c>
      <c r="H3" s="88" t="s">
        <v>26</v>
      </c>
      <c r="I3" s="139"/>
      <c r="J3" s="140"/>
      <c r="K3" s="141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42">
        <v>44242</v>
      </c>
      <c r="C4" s="143"/>
      <c r="D4" s="144"/>
      <c r="E4" s="42"/>
      <c r="F4" s="84"/>
      <c r="G4" s="91" t="s">
        <v>17</v>
      </c>
      <c r="H4" s="88" t="s">
        <v>27</v>
      </c>
      <c r="I4" s="139"/>
      <c r="J4" s="140"/>
      <c r="K4" s="141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21" t="s">
        <v>38</v>
      </c>
      <c r="C5" s="122"/>
      <c r="D5" s="123"/>
      <c r="E5" s="42"/>
      <c r="F5" s="84"/>
      <c r="G5" s="92" t="s">
        <v>18</v>
      </c>
      <c r="H5" s="89" t="s">
        <v>28</v>
      </c>
      <c r="I5" s="100"/>
      <c r="J5" s="101"/>
      <c r="K5" s="102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18"/>
      <c r="C6" s="119"/>
      <c r="D6" s="120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18"/>
      <c r="C7" s="119"/>
      <c r="D7" s="120"/>
      <c r="E7" s="48"/>
      <c r="F7" s="46"/>
      <c r="G7" s="145" t="s">
        <v>556</v>
      </c>
      <c r="H7" s="146"/>
      <c r="I7" s="146"/>
      <c r="J7" s="146"/>
      <c r="K7" s="147"/>
      <c r="L7" s="48"/>
    </row>
    <row r="8" spans="1:16" s="11" customFormat="1" ht="18" customHeight="1" thickBot="1" x14ac:dyDescent="0.3">
      <c r="A8" s="37" t="s">
        <v>24</v>
      </c>
      <c r="B8" s="124"/>
      <c r="C8" s="125"/>
      <c r="D8" s="126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14"/>
      <c r="C9" s="114"/>
      <c r="D9" s="114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33" t="s">
        <v>30</v>
      </c>
      <c r="B10" s="134"/>
      <c r="C10" s="134"/>
      <c r="D10" s="134"/>
      <c r="E10" s="134"/>
      <c r="F10" s="135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27"/>
      <c r="B11" s="128"/>
      <c r="C11" s="128"/>
      <c r="D11" s="128"/>
      <c r="E11" s="128"/>
      <c r="F11" s="129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0"/>
      <c r="B12" s="131"/>
      <c r="C12" s="131"/>
      <c r="D12" s="131"/>
      <c r="E12" s="131"/>
      <c r="F12" s="132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0"/>
      <c r="B13" s="131"/>
      <c r="C13" s="131"/>
      <c r="D13" s="131"/>
      <c r="E13" s="131"/>
      <c r="F13" s="132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0"/>
      <c r="B14" s="131"/>
      <c r="C14" s="131"/>
      <c r="D14" s="131"/>
      <c r="E14" s="131"/>
      <c r="F14" s="132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15"/>
      <c r="B15" s="116"/>
      <c r="C15" s="116"/>
      <c r="D15" s="116"/>
      <c r="E15" s="116"/>
      <c r="F15" s="117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12" t="s">
        <v>12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s="4" customFormat="1" ht="39.7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</row>
    <row r="21" spans="1:15" s="4" customFormat="1" ht="25.5" customHeight="1" thickBot="1" x14ac:dyDescent="0.2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1:15" ht="86.25" customHeight="1" thickBot="1" x14ac:dyDescent="0.25">
      <c r="A22" s="103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2.75" x14ac:dyDescent="0.2">
      <c r="A24" s="98" t="s">
        <v>46</v>
      </c>
      <c r="B24" s="19" t="s">
        <v>47</v>
      </c>
      <c r="C24" s="19" t="s">
        <v>48</v>
      </c>
      <c r="D24" s="19" t="s">
        <v>49</v>
      </c>
      <c r="E24" s="19" t="s">
        <v>50</v>
      </c>
      <c r="F24" s="19" t="s">
        <v>51</v>
      </c>
      <c r="G24" s="19" t="s">
        <v>52</v>
      </c>
      <c r="H24" s="19" t="s">
        <v>53</v>
      </c>
      <c r="I24" s="73"/>
      <c r="J24" s="21">
        <v>27</v>
      </c>
      <c r="K24" s="21">
        <v>13.5</v>
      </c>
      <c r="L24" s="22">
        <v>0.36296296296296299</v>
      </c>
      <c r="M24" s="21">
        <v>8.6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98" t="s">
        <v>46</v>
      </c>
      <c r="B25" s="19" t="s">
        <v>47</v>
      </c>
      <c r="C25" s="19" t="s">
        <v>54</v>
      </c>
      <c r="D25" s="19" t="s">
        <v>55</v>
      </c>
      <c r="E25" s="19" t="s">
        <v>50</v>
      </c>
      <c r="F25" s="19" t="s">
        <v>51</v>
      </c>
      <c r="G25" s="19" t="s">
        <v>52</v>
      </c>
      <c r="H25" s="19" t="s">
        <v>56</v>
      </c>
      <c r="I25" s="74"/>
      <c r="J25" s="21">
        <v>27</v>
      </c>
      <c r="K25" s="21">
        <v>13.5</v>
      </c>
      <c r="L25" s="22">
        <v>0.36296296296296299</v>
      </c>
      <c r="M25" s="21">
        <v>8.6</v>
      </c>
      <c r="N25" s="70">
        <f t="shared" ref="N25:N289" si="0">SUM(I25*M25)</f>
        <v>0</v>
      </c>
      <c r="O25" s="68">
        <f t="shared" ref="O25:O289" si="1">SUM(I25*J25)</f>
        <v>0</v>
      </c>
    </row>
    <row r="26" spans="1:15" s="8" customFormat="1" ht="12.75" x14ac:dyDescent="0.2">
      <c r="A26" s="98" t="s">
        <v>46</v>
      </c>
      <c r="B26" s="19" t="s">
        <v>47</v>
      </c>
      <c r="C26" s="19" t="s">
        <v>57</v>
      </c>
      <c r="D26" s="19" t="s">
        <v>58</v>
      </c>
      <c r="E26" s="19" t="s">
        <v>50</v>
      </c>
      <c r="F26" s="19" t="s">
        <v>51</v>
      </c>
      <c r="G26" s="19" t="s">
        <v>52</v>
      </c>
      <c r="H26" s="19" t="s">
        <v>59</v>
      </c>
      <c r="I26" s="74"/>
      <c r="J26" s="21">
        <v>27</v>
      </c>
      <c r="K26" s="21">
        <v>13.5</v>
      </c>
      <c r="L26" s="22">
        <v>0.36296296296296299</v>
      </c>
      <c r="M26" s="21">
        <v>8.6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98" t="s">
        <v>46</v>
      </c>
      <c r="B27" s="19" t="s">
        <v>47</v>
      </c>
      <c r="C27" s="19" t="s">
        <v>60</v>
      </c>
      <c r="D27" s="19" t="s">
        <v>61</v>
      </c>
      <c r="E27" s="19" t="s">
        <v>50</v>
      </c>
      <c r="F27" s="19" t="s">
        <v>51</v>
      </c>
      <c r="G27" s="19" t="s">
        <v>52</v>
      </c>
      <c r="H27" s="19" t="s">
        <v>62</v>
      </c>
      <c r="I27" s="74"/>
      <c r="J27" s="21">
        <v>27</v>
      </c>
      <c r="K27" s="21">
        <v>13.5</v>
      </c>
      <c r="L27" s="22">
        <v>0.36296296296296299</v>
      </c>
      <c r="M27" s="21">
        <v>8.6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98" t="s">
        <v>46</v>
      </c>
      <c r="B28" s="19" t="s">
        <v>47</v>
      </c>
      <c r="C28" s="19" t="s">
        <v>63</v>
      </c>
      <c r="D28" s="19" t="s">
        <v>64</v>
      </c>
      <c r="E28" s="19" t="s">
        <v>50</v>
      </c>
      <c r="F28" s="19" t="s">
        <v>51</v>
      </c>
      <c r="G28" s="19" t="s">
        <v>52</v>
      </c>
      <c r="H28" s="19" t="s">
        <v>65</v>
      </c>
      <c r="I28" s="74"/>
      <c r="J28" s="21">
        <v>27</v>
      </c>
      <c r="K28" s="21">
        <v>13.5</v>
      </c>
      <c r="L28" s="22">
        <v>0.36296296296296299</v>
      </c>
      <c r="M28" s="21">
        <v>8.6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98" t="s">
        <v>46</v>
      </c>
      <c r="B29" s="19" t="s">
        <v>47</v>
      </c>
      <c r="C29" s="19" t="s">
        <v>66</v>
      </c>
      <c r="D29" s="19" t="s">
        <v>67</v>
      </c>
      <c r="E29" s="19" t="s">
        <v>50</v>
      </c>
      <c r="F29" s="19" t="s">
        <v>51</v>
      </c>
      <c r="G29" s="19" t="s">
        <v>68</v>
      </c>
      <c r="H29" s="19" t="s">
        <v>53</v>
      </c>
      <c r="I29" s="74"/>
      <c r="J29" s="21">
        <v>27</v>
      </c>
      <c r="K29" s="21">
        <v>13.5</v>
      </c>
      <c r="L29" s="22">
        <v>0.36296296296296299</v>
      </c>
      <c r="M29" s="21">
        <v>8.6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98" t="s">
        <v>46</v>
      </c>
      <c r="B30" s="19" t="s">
        <v>47</v>
      </c>
      <c r="C30" s="19" t="s">
        <v>69</v>
      </c>
      <c r="D30" s="19" t="s">
        <v>70</v>
      </c>
      <c r="E30" s="19" t="s">
        <v>50</v>
      </c>
      <c r="F30" s="19" t="s">
        <v>51</v>
      </c>
      <c r="G30" s="19" t="s">
        <v>68</v>
      </c>
      <c r="H30" s="19" t="s">
        <v>56</v>
      </c>
      <c r="I30" s="74"/>
      <c r="J30" s="21">
        <v>27</v>
      </c>
      <c r="K30" s="21">
        <v>13.5</v>
      </c>
      <c r="L30" s="22">
        <v>0.36296296296296299</v>
      </c>
      <c r="M30" s="21">
        <v>8.6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98" t="s">
        <v>46</v>
      </c>
      <c r="B31" s="19" t="s">
        <v>47</v>
      </c>
      <c r="C31" s="19" t="s">
        <v>71</v>
      </c>
      <c r="D31" s="19" t="s">
        <v>72</v>
      </c>
      <c r="E31" s="19" t="s">
        <v>50</v>
      </c>
      <c r="F31" s="19" t="s">
        <v>51</v>
      </c>
      <c r="G31" s="19" t="s">
        <v>68</v>
      </c>
      <c r="H31" s="19" t="s">
        <v>59</v>
      </c>
      <c r="I31" s="74"/>
      <c r="J31" s="21">
        <v>27</v>
      </c>
      <c r="K31" s="21">
        <v>13.5</v>
      </c>
      <c r="L31" s="22">
        <v>0.36296296296296299</v>
      </c>
      <c r="M31" s="21">
        <v>8.6</v>
      </c>
      <c r="N31" s="70">
        <f t="shared" si="0"/>
        <v>0</v>
      </c>
      <c r="O31" s="68">
        <f t="shared" si="1"/>
        <v>0</v>
      </c>
    </row>
    <row r="32" spans="1:15" s="8" customFormat="1" ht="12.75" x14ac:dyDescent="0.2">
      <c r="A32" s="98" t="s">
        <v>46</v>
      </c>
      <c r="B32" s="19" t="s">
        <v>47</v>
      </c>
      <c r="C32" s="19" t="s">
        <v>73</v>
      </c>
      <c r="D32" s="19" t="s">
        <v>74</v>
      </c>
      <c r="E32" s="19" t="s">
        <v>50</v>
      </c>
      <c r="F32" s="19" t="s">
        <v>51</v>
      </c>
      <c r="G32" s="19" t="s">
        <v>68</v>
      </c>
      <c r="H32" s="19" t="s">
        <v>62</v>
      </c>
      <c r="I32" s="74"/>
      <c r="J32" s="21">
        <v>27</v>
      </c>
      <c r="K32" s="21">
        <v>13.5</v>
      </c>
      <c r="L32" s="22">
        <v>0.36296296296296299</v>
      </c>
      <c r="M32" s="21">
        <v>8.6</v>
      </c>
      <c r="N32" s="70">
        <f t="shared" si="0"/>
        <v>0</v>
      </c>
      <c r="O32" s="68">
        <f t="shared" si="1"/>
        <v>0</v>
      </c>
    </row>
    <row r="33" spans="1:15" s="8" customFormat="1" ht="12.75" x14ac:dyDescent="0.2">
      <c r="A33" s="98" t="s">
        <v>46</v>
      </c>
      <c r="B33" s="19" t="s">
        <v>47</v>
      </c>
      <c r="C33" s="19" t="s">
        <v>75</v>
      </c>
      <c r="D33" s="19" t="s">
        <v>76</v>
      </c>
      <c r="E33" s="19" t="s">
        <v>50</v>
      </c>
      <c r="F33" s="19" t="s">
        <v>51</v>
      </c>
      <c r="G33" s="19" t="s">
        <v>68</v>
      </c>
      <c r="H33" s="19" t="s">
        <v>65</v>
      </c>
      <c r="I33" s="74"/>
      <c r="J33" s="21">
        <v>27</v>
      </c>
      <c r="K33" s="21">
        <v>13.5</v>
      </c>
      <c r="L33" s="22">
        <v>0.36296296296296299</v>
      </c>
      <c r="M33" s="21">
        <v>8.6</v>
      </c>
      <c r="N33" s="70">
        <f t="shared" si="0"/>
        <v>0</v>
      </c>
      <c r="O33" s="68">
        <f t="shared" si="1"/>
        <v>0</v>
      </c>
    </row>
    <row r="34" spans="1:15" s="8" customFormat="1" ht="12.75" x14ac:dyDescent="0.2">
      <c r="A34" s="98" t="s">
        <v>46</v>
      </c>
      <c r="B34" s="19" t="s">
        <v>47</v>
      </c>
      <c r="C34" s="19" t="s">
        <v>77</v>
      </c>
      <c r="D34" s="19" t="s">
        <v>78</v>
      </c>
      <c r="E34" s="19" t="s">
        <v>50</v>
      </c>
      <c r="F34" s="19" t="s">
        <v>51</v>
      </c>
      <c r="G34" s="19" t="s">
        <v>79</v>
      </c>
      <c r="H34" s="19" t="s">
        <v>53</v>
      </c>
      <c r="I34" s="74"/>
      <c r="J34" s="21">
        <v>27</v>
      </c>
      <c r="K34" s="21">
        <v>13.5</v>
      </c>
      <c r="L34" s="22">
        <v>0.36296296296296299</v>
      </c>
      <c r="M34" s="21">
        <v>8.6</v>
      </c>
      <c r="N34" s="70">
        <f t="shared" si="0"/>
        <v>0</v>
      </c>
      <c r="O34" s="68">
        <f t="shared" si="1"/>
        <v>0</v>
      </c>
    </row>
    <row r="35" spans="1:15" s="8" customFormat="1" ht="12.75" x14ac:dyDescent="0.2">
      <c r="A35" s="98" t="s">
        <v>46</v>
      </c>
      <c r="B35" s="19" t="s">
        <v>47</v>
      </c>
      <c r="C35" s="19" t="s">
        <v>80</v>
      </c>
      <c r="D35" s="19" t="s">
        <v>81</v>
      </c>
      <c r="E35" s="19" t="s">
        <v>50</v>
      </c>
      <c r="F35" s="19" t="s">
        <v>51</v>
      </c>
      <c r="G35" s="19" t="s">
        <v>79</v>
      </c>
      <c r="H35" s="19" t="s">
        <v>56</v>
      </c>
      <c r="I35" s="74"/>
      <c r="J35" s="21">
        <v>27</v>
      </c>
      <c r="K35" s="21">
        <v>13.5</v>
      </c>
      <c r="L35" s="22">
        <v>0.36296296296296299</v>
      </c>
      <c r="M35" s="21">
        <v>8.6</v>
      </c>
      <c r="N35" s="70">
        <f t="shared" si="0"/>
        <v>0</v>
      </c>
      <c r="O35" s="68">
        <f t="shared" si="1"/>
        <v>0</v>
      </c>
    </row>
    <row r="36" spans="1:15" s="8" customFormat="1" ht="12.75" x14ac:dyDescent="0.2">
      <c r="A36" s="98" t="s">
        <v>46</v>
      </c>
      <c r="B36" s="19" t="s">
        <v>47</v>
      </c>
      <c r="C36" s="19" t="s">
        <v>82</v>
      </c>
      <c r="D36" s="19" t="s">
        <v>83</v>
      </c>
      <c r="E36" s="19" t="s">
        <v>50</v>
      </c>
      <c r="F36" s="19" t="s">
        <v>51</v>
      </c>
      <c r="G36" s="19" t="s">
        <v>79</v>
      </c>
      <c r="H36" s="19" t="s">
        <v>59</v>
      </c>
      <c r="I36" s="74"/>
      <c r="J36" s="21">
        <v>27</v>
      </c>
      <c r="K36" s="21">
        <v>13.5</v>
      </c>
      <c r="L36" s="22">
        <v>0.36296296296296299</v>
      </c>
      <c r="M36" s="21">
        <v>8.6</v>
      </c>
      <c r="N36" s="70">
        <f t="shared" si="0"/>
        <v>0</v>
      </c>
      <c r="O36" s="68">
        <f t="shared" si="1"/>
        <v>0</v>
      </c>
    </row>
    <row r="37" spans="1:15" s="8" customFormat="1" ht="12.75" x14ac:dyDescent="0.2">
      <c r="A37" s="98" t="s">
        <v>46</v>
      </c>
      <c r="B37" s="19" t="s">
        <v>47</v>
      </c>
      <c r="C37" s="19" t="s">
        <v>84</v>
      </c>
      <c r="D37" s="19" t="s">
        <v>85</v>
      </c>
      <c r="E37" s="19" t="s">
        <v>50</v>
      </c>
      <c r="F37" s="19" t="s">
        <v>51</v>
      </c>
      <c r="G37" s="19" t="s">
        <v>79</v>
      </c>
      <c r="H37" s="19" t="s">
        <v>62</v>
      </c>
      <c r="I37" s="74"/>
      <c r="J37" s="21">
        <v>27</v>
      </c>
      <c r="K37" s="21">
        <v>13.5</v>
      </c>
      <c r="L37" s="22">
        <v>0.36296296296296299</v>
      </c>
      <c r="M37" s="21">
        <v>8.6</v>
      </c>
      <c r="N37" s="70">
        <f t="shared" ref="N37:N100" si="2">SUM(I37*M37)</f>
        <v>0</v>
      </c>
      <c r="O37" s="68">
        <f t="shared" ref="O37:O100" si="3">SUM(I37*J37)</f>
        <v>0</v>
      </c>
    </row>
    <row r="38" spans="1:15" s="8" customFormat="1" ht="12.75" x14ac:dyDescent="0.2">
      <c r="A38" s="98" t="s">
        <v>46</v>
      </c>
      <c r="B38" s="19" t="s">
        <v>47</v>
      </c>
      <c r="C38" s="19" t="s">
        <v>86</v>
      </c>
      <c r="D38" s="19" t="s">
        <v>87</v>
      </c>
      <c r="E38" s="19" t="s">
        <v>50</v>
      </c>
      <c r="F38" s="19" t="s">
        <v>51</v>
      </c>
      <c r="G38" s="19" t="s">
        <v>79</v>
      </c>
      <c r="H38" s="19" t="s">
        <v>65</v>
      </c>
      <c r="I38" s="74"/>
      <c r="J38" s="21">
        <v>27</v>
      </c>
      <c r="K38" s="21">
        <v>13.5</v>
      </c>
      <c r="L38" s="22">
        <v>0.36296296296296299</v>
      </c>
      <c r="M38" s="21">
        <v>8.6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98" t="s">
        <v>46</v>
      </c>
      <c r="B39" s="19" t="s">
        <v>47</v>
      </c>
      <c r="C39" s="19" t="s">
        <v>88</v>
      </c>
      <c r="D39" s="19" t="s">
        <v>89</v>
      </c>
      <c r="E39" s="19" t="s">
        <v>50</v>
      </c>
      <c r="F39" s="19" t="s">
        <v>51</v>
      </c>
      <c r="G39" s="19" t="s">
        <v>90</v>
      </c>
      <c r="H39" s="19" t="s">
        <v>53</v>
      </c>
      <c r="I39" s="74"/>
      <c r="J39" s="21">
        <v>27</v>
      </c>
      <c r="K39" s="21">
        <v>13.5</v>
      </c>
      <c r="L39" s="22">
        <v>0.36296296296296299</v>
      </c>
      <c r="M39" s="21">
        <v>8.6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98" t="s">
        <v>46</v>
      </c>
      <c r="B40" s="19" t="s">
        <v>47</v>
      </c>
      <c r="C40" s="19" t="s">
        <v>91</v>
      </c>
      <c r="D40" s="19" t="s">
        <v>92</v>
      </c>
      <c r="E40" s="19" t="s">
        <v>50</v>
      </c>
      <c r="F40" s="19" t="s">
        <v>51</v>
      </c>
      <c r="G40" s="19" t="s">
        <v>90</v>
      </c>
      <c r="H40" s="19" t="s">
        <v>56</v>
      </c>
      <c r="I40" s="74"/>
      <c r="J40" s="21">
        <v>27</v>
      </c>
      <c r="K40" s="21">
        <v>13.5</v>
      </c>
      <c r="L40" s="22">
        <v>0.36296296296296299</v>
      </c>
      <c r="M40" s="21">
        <v>8.6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98" t="s">
        <v>46</v>
      </c>
      <c r="B41" s="19" t="s">
        <v>47</v>
      </c>
      <c r="C41" s="19" t="s">
        <v>93</v>
      </c>
      <c r="D41" s="19" t="s">
        <v>94</v>
      </c>
      <c r="E41" s="19" t="s">
        <v>50</v>
      </c>
      <c r="F41" s="19" t="s">
        <v>51</v>
      </c>
      <c r="G41" s="19" t="s">
        <v>90</v>
      </c>
      <c r="H41" s="19" t="s">
        <v>59</v>
      </c>
      <c r="I41" s="74"/>
      <c r="J41" s="21">
        <v>27</v>
      </c>
      <c r="K41" s="21">
        <v>13.5</v>
      </c>
      <c r="L41" s="22">
        <v>0.36296296296296299</v>
      </c>
      <c r="M41" s="21">
        <v>8.6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98" t="s">
        <v>46</v>
      </c>
      <c r="B42" s="19" t="s">
        <v>47</v>
      </c>
      <c r="C42" s="19" t="s">
        <v>95</v>
      </c>
      <c r="D42" s="19" t="s">
        <v>96</v>
      </c>
      <c r="E42" s="19" t="s">
        <v>50</v>
      </c>
      <c r="F42" s="19" t="s">
        <v>51</v>
      </c>
      <c r="G42" s="19" t="s">
        <v>90</v>
      </c>
      <c r="H42" s="19" t="s">
        <v>62</v>
      </c>
      <c r="I42" s="74"/>
      <c r="J42" s="21">
        <v>27</v>
      </c>
      <c r="K42" s="21">
        <v>13.5</v>
      </c>
      <c r="L42" s="22">
        <v>0.36296296296296299</v>
      </c>
      <c r="M42" s="21">
        <v>8.6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98" t="s">
        <v>46</v>
      </c>
      <c r="B43" s="19" t="s">
        <v>47</v>
      </c>
      <c r="C43" s="19" t="s">
        <v>97</v>
      </c>
      <c r="D43" s="19" t="s">
        <v>98</v>
      </c>
      <c r="E43" s="19" t="s">
        <v>50</v>
      </c>
      <c r="F43" s="19" t="s">
        <v>51</v>
      </c>
      <c r="G43" s="19" t="s">
        <v>90</v>
      </c>
      <c r="H43" s="19" t="s">
        <v>65</v>
      </c>
      <c r="I43" s="74"/>
      <c r="J43" s="21">
        <v>27</v>
      </c>
      <c r="K43" s="21">
        <v>13.5</v>
      </c>
      <c r="L43" s="22">
        <v>0.36296296296296299</v>
      </c>
      <c r="M43" s="21">
        <v>8.6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98" t="s">
        <v>46</v>
      </c>
      <c r="B44" s="19" t="s">
        <v>47</v>
      </c>
      <c r="C44" s="19" t="s">
        <v>99</v>
      </c>
      <c r="D44" s="19" t="s">
        <v>100</v>
      </c>
      <c r="E44" s="19" t="s">
        <v>50</v>
      </c>
      <c r="F44" s="19" t="s">
        <v>51</v>
      </c>
      <c r="G44" s="19" t="s">
        <v>101</v>
      </c>
      <c r="H44" s="19" t="s">
        <v>53</v>
      </c>
      <c r="I44" s="74"/>
      <c r="J44" s="21">
        <v>27</v>
      </c>
      <c r="K44" s="21">
        <v>13.5</v>
      </c>
      <c r="L44" s="22">
        <v>0.36296296296296299</v>
      </c>
      <c r="M44" s="21">
        <v>8.6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98" t="s">
        <v>46</v>
      </c>
      <c r="B45" s="19" t="s">
        <v>47</v>
      </c>
      <c r="C45" s="19" t="s">
        <v>102</v>
      </c>
      <c r="D45" s="19" t="s">
        <v>103</v>
      </c>
      <c r="E45" s="19" t="s">
        <v>50</v>
      </c>
      <c r="F45" s="19" t="s">
        <v>51</v>
      </c>
      <c r="G45" s="19" t="s">
        <v>101</v>
      </c>
      <c r="H45" s="19" t="s">
        <v>56</v>
      </c>
      <c r="I45" s="74"/>
      <c r="J45" s="21">
        <v>27</v>
      </c>
      <c r="K45" s="21">
        <v>13.5</v>
      </c>
      <c r="L45" s="22">
        <v>0.36296296296296299</v>
      </c>
      <c r="M45" s="21">
        <v>8.6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98" t="s">
        <v>46</v>
      </c>
      <c r="B46" s="19" t="s">
        <v>47</v>
      </c>
      <c r="C46" s="19" t="s">
        <v>104</v>
      </c>
      <c r="D46" s="19" t="s">
        <v>105</v>
      </c>
      <c r="E46" s="19" t="s">
        <v>50</v>
      </c>
      <c r="F46" s="19" t="s">
        <v>51</v>
      </c>
      <c r="G46" s="19" t="s">
        <v>101</v>
      </c>
      <c r="H46" s="19" t="s">
        <v>59</v>
      </c>
      <c r="I46" s="74"/>
      <c r="J46" s="21">
        <v>27</v>
      </c>
      <c r="K46" s="21">
        <v>13.5</v>
      </c>
      <c r="L46" s="22">
        <v>0.36296296296296299</v>
      </c>
      <c r="M46" s="21">
        <v>8.6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98" t="s">
        <v>46</v>
      </c>
      <c r="B47" s="19" t="s">
        <v>47</v>
      </c>
      <c r="C47" s="19" t="s">
        <v>106</v>
      </c>
      <c r="D47" s="19" t="s">
        <v>107</v>
      </c>
      <c r="E47" s="19" t="s">
        <v>50</v>
      </c>
      <c r="F47" s="19" t="s">
        <v>51</v>
      </c>
      <c r="G47" s="19" t="s">
        <v>101</v>
      </c>
      <c r="H47" s="19" t="s">
        <v>62</v>
      </c>
      <c r="I47" s="74"/>
      <c r="J47" s="21">
        <v>27</v>
      </c>
      <c r="K47" s="21">
        <v>13.5</v>
      </c>
      <c r="L47" s="22">
        <v>0.36296296296296299</v>
      </c>
      <c r="M47" s="21">
        <v>8.6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98" t="s">
        <v>46</v>
      </c>
      <c r="B48" s="19" t="s">
        <v>47</v>
      </c>
      <c r="C48" s="19" t="s">
        <v>108</v>
      </c>
      <c r="D48" s="19" t="s">
        <v>109</v>
      </c>
      <c r="E48" s="19" t="s">
        <v>50</v>
      </c>
      <c r="F48" s="19" t="s">
        <v>51</v>
      </c>
      <c r="G48" s="19" t="s">
        <v>101</v>
      </c>
      <c r="H48" s="19" t="s">
        <v>65</v>
      </c>
      <c r="I48" s="74"/>
      <c r="J48" s="21">
        <v>27</v>
      </c>
      <c r="K48" s="21">
        <v>13.5</v>
      </c>
      <c r="L48" s="22">
        <v>0.36296296296296299</v>
      </c>
      <c r="M48" s="21">
        <v>8.6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98" t="s">
        <v>46</v>
      </c>
      <c r="B49" s="19" t="s">
        <v>47</v>
      </c>
      <c r="C49" s="19" t="s">
        <v>110</v>
      </c>
      <c r="D49" s="19" t="s">
        <v>111</v>
      </c>
      <c r="E49" s="19" t="s">
        <v>50</v>
      </c>
      <c r="F49" s="19" t="s">
        <v>51</v>
      </c>
      <c r="G49" s="19" t="s">
        <v>112</v>
      </c>
      <c r="H49" s="19" t="s">
        <v>53</v>
      </c>
      <c r="I49" s="74"/>
      <c r="J49" s="21">
        <v>27</v>
      </c>
      <c r="K49" s="21">
        <v>13.5</v>
      </c>
      <c r="L49" s="22">
        <v>0.36296296296296299</v>
      </c>
      <c r="M49" s="21">
        <v>8.6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98" t="s">
        <v>46</v>
      </c>
      <c r="B50" s="19" t="s">
        <v>47</v>
      </c>
      <c r="C50" s="19" t="s">
        <v>113</v>
      </c>
      <c r="D50" s="19" t="s">
        <v>114</v>
      </c>
      <c r="E50" s="19" t="s">
        <v>50</v>
      </c>
      <c r="F50" s="19" t="s">
        <v>51</v>
      </c>
      <c r="G50" s="19" t="s">
        <v>112</v>
      </c>
      <c r="H50" s="19" t="s">
        <v>56</v>
      </c>
      <c r="I50" s="74"/>
      <c r="J50" s="21">
        <v>27</v>
      </c>
      <c r="K50" s="21">
        <v>13.5</v>
      </c>
      <c r="L50" s="22">
        <v>0.36296296296296299</v>
      </c>
      <c r="M50" s="21">
        <v>8.6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98" t="s">
        <v>46</v>
      </c>
      <c r="B51" s="19" t="s">
        <v>47</v>
      </c>
      <c r="C51" s="19" t="s">
        <v>115</v>
      </c>
      <c r="D51" s="19" t="s">
        <v>116</v>
      </c>
      <c r="E51" s="19" t="s">
        <v>50</v>
      </c>
      <c r="F51" s="19" t="s">
        <v>51</v>
      </c>
      <c r="G51" s="19" t="s">
        <v>112</v>
      </c>
      <c r="H51" s="19" t="s">
        <v>59</v>
      </c>
      <c r="I51" s="74"/>
      <c r="J51" s="21">
        <v>27</v>
      </c>
      <c r="K51" s="21">
        <v>13.5</v>
      </c>
      <c r="L51" s="22">
        <v>0.36296296296296299</v>
      </c>
      <c r="M51" s="21">
        <v>8.6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98" t="s">
        <v>46</v>
      </c>
      <c r="B52" s="19" t="s">
        <v>47</v>
      </c>
      <c r="C52" s="19" t="s">
        <v>117</v>
      </c>
      <c r="D52" s="19" t="s">
        <v>118</v>
      </c>
      <c r="E52" s="19" t="s">
        <v>50</v>
      </c>
      <c r="F52" s="19" t="s">
        <v>51</v>
      </c>
      <c r="G52" s="19" t="s">
        <v>112</v>
      </c>
      <c r="H52" s="19" t="s">
        <v>62</v>
      </c>
      <c r="I52" s="74"/>
      <c r="J52" s="21">
        <v>27</v>
      </c>
      <c r="K52" s="21">
        <v>13.5</v>
      </c>
      <c r="L52" s="22">
        <v>0.36296296296296299</v>
      </c>
      <c r="M52" s="21">
        <v>8.6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98" t="s">
        <v>46</v>
      </c>
      <c r="B53" s="19" t="s">
        <v>47</v>
      </c>
      <c r="C53" s="19" t="s">
        <v>119</v>
      </c>
      <c r="D53" s="19" t="s">
        <v>120</v>
      </c>
      <c r="E53" s="19" t="s">
        <v>50</v>
      </c>
      <c r="F53" s="19" t="s">
        <v>51</v>
      </c>
      <c r="G53" s="19" t="s">
        <v>112</v>
      </c>
      <c r="H53" s="19" t="s">
        <v>65</v>
      </c>
      <c r="I53" s="74"/>
      <c r="J53" s="21">
        <v>27</v>
      </c>
      <c r="K53" s="21">
        <v>13.5</v>
      </c>
      <c r="L53" s="22">
        <v>0.36296296296296299</v>
      </c>
      <c r="M53" s="21">
        <v>8.6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98" t="s">
        <v>121</v>
      </c>
      <c r="B54" s="19" t="s">
        <v>122</v>
      </c>
      <c r="C54" s="19" t="s">
        <v>123</v>
      </c>
      <c r="D54" s="19" t="s">
        <v>124</v>
      </c>
      <c r="E54" s="19" t="s">
        <v>125</v>
      </c>
      <c r="F54" s="19" t="s">
        <v>126</v>
      </c>
      <c r="G54" s="19" t="s">
        <v>52</v>
      </c>
      <c r="H54" s="19" t="s">
        <v>53</v>
      </c>
      <c r="I54" s="74"/>
      <c r="J54" s="21">
        <v>50</v>
      </c>
      <c r="K54" s="21">
        <v>25</v>
      </c>
      <c r="L54" s="22">
        <v>0.36</v>
      </c>
      <c r="M54" s="21">
        <v>16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98" t="s">
        <v>121</v>
      </c>
      <c r="B55" s="19" t="s">
        <v>122</v>
      </c>
      <c r="C55" s="19" t="s">
        <v>127</v>
      </c>
      <c r="D55" s="19" t="s">
        <v>128</v>
      </c>
      <c r="E55" s="19" t="s">
        <v>125</v>
      </c>
      <c r="F55" s="19" t="s">
        <v>126</v>
      </c>
      <c r="G55" s="19" t="s">
        <v>52</v>
      </c>
      <c r="H55" s="19" t="s">
        <v>56</v>
      </c>
      <c r="I55" s="74"/>
      <c r="J55" s="21">
        <v>50</v>
      </c>
      <c r="K55" s="21">
        <v>25</v>
      </c>
      <c r="L55" s="22">
        <v>0.36</v>
      </c>
      <c r="M55" s="21">
        <v>16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98" t="s">
        <v>121</v>
      </c>
      <c r="B56" s="19" t="s">
        <v>122</v>
      </c>
      <c r="C56" s="19" t="s">
        <v>129</v>
      </c>
      <c r="D56" s="19" t="s">
        <v>130</v>
      </c>
      <c r="E56" s="19" t="s">
        <v>125</v>
      </c>
      <c r="F56" s="19" t="s">
        <v>126</v>
      </c>
      <c r="G56" s="19" t="s">
        <v>52</v>
      </c>
      <c r="H56" s="19" t="s">
        <v>59</v>
      </c>
      <c r="I56" s="74"/>
      <c r="J56" s="21">
        <v>50</v>
      </c>
      <c r="K56" s="21">
        <v>25</v>
      </c>
      <c r="L56" s="22">
        <v>0.36</v>
      </c>
      <c r="M56" s="21">
        <v>16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98" t="s">
        <v>121</v>
      </c>
      <c r="B57" s="19" t="s">
        <v>122</v>
      </c>
      <c r="C57" s="19" t="s">
        <v>131</v>
      </c>
      <c r="D57" s="19" t="s">
        <v>132</v>
      </c>
      <c r="E57" s="19" t="s">
        <v>125</v>
      </c>
      <c r="F57" s="19" t="s">
        <v>126</v>
      </c>
      <c r="G57" s="19" t="s">
        <v>52</v>
      </c>
      <c r="H57" s="19" t="s">
        <v>62</v>
      </c>
      <c r="I57" s="74"/>
      <c r="J57" s="21">
        <v>50</v>
      </c>
      <c r="K57" s="21">
        <v>25</v>
      </c>
      <c r="L57" s="22">
        <v>0.36</v>
      </c>
      <c r="M57" s="21">
        <v>16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98" t="s">
        <v>121</v>
      </c>
      <c r="B58" s="19" t="s">
        <v>122</v>
      </c>
      <c r="C58" s="19" t="s">
        <v>133</v>
      </c>
      <c r="D58" s="19" t="s">
        <v>134</v>
      </c>
      <c r="E58" s="19" t="s">
        <v>125</v>
      </c>
      <c r="F58" s="19" t="s">
        <v>126</v>
      </c>
      <c r="G58" s="19" t="s">
        <v>52</v>
      </c>
      <c r="H58" s="19" t="s">
        <v>65</v>
      </c>
      <c r="I58" s="74"/>
      <c r="J58" s="21">
        <v>50</v>
      </c>
      <c r="K58" s="21">
        <v>25</v>
      </c>
      <c r="L58" s="22">
        <v>0.36</v>
      </c>
      <c r="M58" s="21">
        <v>16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98" t="s">
        <v>121</v>
      </c>
      <c r="B59" s="19" t="s">
        <v>122</v>
      </c>
      <c r="C59" s="19" t="s">
        <v>135</v>
      </c>
      <c r="D59" s="19" t="s">
        <v>136</v>
      </c>
      <c r="E59" s="19" t="s">
        <v>125</v>
      </c>
      <c r="F59" s="19" t="s">
        <v>126</v>
      </c>
      <c r="G59" s="19" t="s">
        <v>52</v>
      </c>
      <c r="H59" s="19" t="s">
        <v>137</v>
      </c>
      <c r="I59" s="74"/>
      <c r="J59" s="21">
        <v>50</v>
      </c>
      <c r="K59" s="21">
        <v>25</v>
      </c>
      <c r="L59" s="22">
        <v>0.36</v>
      </c>
      <c r="M59" s="21">
        <v>16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98" t="s">
        <v>121</v>
      </c>
      <c r="B60" s="19" t="s">
        <v>122</v>
      </c>
      <c r="C60" s="19" t="s">
        <v>138</v>
      </c>
      <c r="D60" s="19" t="s">
        <v>139</v>
      </c>
      <c r="E60" s="19" t="s">
        <v>125</v>
      </c>
      <c r="F60" s="19" t="s">
        <v>126</v>
      </c>
      <c r="G60" s="19" t="s">
        <v>140</v>
      </c>
      <c r="H60" s="19" t="s">
        <v>53</v>
      </c>
      <c r="I60" s="74"/>
      <c r="J60" s="21">
        <v>50</v>
      </c>
      <c r="K60" s="21">
        <v>25</v>
      </c>
      <c r="L60" s="22">
        <v>0.36</v>
      </c>
      <c r="M60" s="21">
        <v>16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98" t="s">
        <v>121</v>
      </c>
      <c r="B61" s="19" t="s">
        <v>122</v>
      </c>
      <c r="C61" s="19" t="s">
        <v>141</v>
      </c>
      <c r="D61" s="19" t="s">
        <v>142</v>
      </c>
      <c r="E61" s="19" t="s">
        <v>125</v>
      </c>
      <c r="F61" s="19" t="s">
        <v>126</v>
      </c>
      <c r="G61" s="19" t="s">
        <v>140</v>
      </c>
      <c r="H61" s="19" t="s">
        <v>56</v>
      </c>
      <c r="I61" s="74"/>
      <c r="J61" s="21">
        <v>50</v>
      </c>
      <c r="K61" s="21">
        <v>25</v>
      </c>
      <c r="L61" s="22">
        <v>0.36</v>
      </c>
      <c r="M61" s="21">
        <v>16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98" t="s">
        <v>121</v>
      </c>
      <c r="B62" s="19" t="s">
        <v>122</v>
      </c>
      <c r="C62" s="19" t="s">
        <v>143</v>
      </c>
      <c r="D62" s="19" t="s">
        <v>144</v>
      </c>
      <c r="E62" s="19" t="s">
        <v>125</v>
      </c>
      <c r="F62" s="19" t="s">
        <v>126</v>
      </c>
      <c r="G62" s="19" t="s">
        <v>140</v>
      </c>
      <c r="H62" s="19" t="s">
        <v>59</v>
      </c>
      <c r="I62" s="74"/>
      <c r="J62" s="21">
        <v>50</v>
      </c>
      <c r="K62" s="21">
        <v>25</v>
      </c>
      <c r="L62" s="22">
        <v>0.36</v>
      </c>
      <c r="M62" s="21">
        <v>16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98" t="s">
        <v>121</v>
      </c>
      <c r="B63" s="19" t="s">
        <v>122</v>
      </c>
      <c r="C63" s="19" t="s">
        <v>145</v>
      </c>
      <c r="D63" s="19" t="s">
        <v>146</v>
      </c>
      <c r="E63" s="19" t="s">
        <v>125</v>
      </c>
      <c r="F63" s="19" t="s">
        <v>126</v>
      </c>
      <c r="G63" s="19" t="s">
        <v>140</v>
      </c>
      <c r="H63" s="19" t="s">
        <v>62</v>
      </c>
      <c r="I63" s="74"/>
      <c r="J63" s="21">
        <v>50</v>
      </c>
      <c r="K63" s="21">
        <v>25</v>
      </c>
      <c r="L63" s="22">
        <v>0.36</v>
      </c>
      <c r="M63" s="21">
        <v>16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98" t="s">
        <v>121</v>
      </c>
      <c r="B64" s="19" t="s">
        <v>122</v>
      </c>
      <c r="C64" s="19" t="s">
        <v>147</v>
      </c>
      <c r="D64" s="19" t="s">
        <v>148</v>
      </c>
      <c r="E64" s="19" t="s">
        <v>125</v>
      </c>
      <c r="F64" s="19" t="s">
        <v>126</v>
      </c>
      <c r="G64" s="19" t="s">
        <v>140</v>
      </c>
      <c r="H64" s="19" t="s">
        <v>65</v>
      </c>
      <c r="I64" s="74"/>
      <c r="J64" s="21">
        <v>50</v>
      </c>
      <c r="K64" s="21">
        <v>25</v>
      </c>
      <c r="L64" s="22">
        <v>0.36</v>
      </c>
      <c r="M64" s="21">
        <v>16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98" t="s">
        <v>121</v>
      </c>
      <c r="B65" s="19" t="s">
        <v>122</v>
      </c>
      <c r="C65" s="19" t="s">
        <v>149</v>
      </c>
      <c r="D65" s="19" t="s">
        <v>150</v>
      </c>
      <c r="E65" s="19" t="s">
        <v>125</v>
      </c>
      <c r="F65" s="19" t="s">
        <v>126</v>
      </c>
      <c r="G65" s="19" t="s">
        <v>140</v>
      </c>
      <c r="H65" s="19" t="s">
        <v>137</v>
      </c>
      <c r="I65" s="74"/>
      <c r="J65" s="21">
        <v>50</v>
      </c>
      <c r="K65" s="21">
        <v>25</v>
      </c>
      <c r="L65" s="22">
        <v>0.36</v>
      </c>
      <c r="M65" s="21">
        <v>16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98" t="s">
        <v>121</v>
      </c>
      <c r="B66" s="19" t="s">
        <v>122</v>
      </c>
      <c r="C66" s="19" t="s">
        <v>151</v>
      </c>
      <c r="D66" s="19" t="s">
        <v>152</v>
      </c>
      <c r="E66" s="19" t="s">
        <v>125</v>
      </c>
      <c r="F66" s="19" t="s">
        <v>126</v>
      </c>
      <c r="G66" s="19" t="s">
        <v>153</v>
      </c>
      <c r="H66" s="19" t="s">
        <v>53</v>
      </c>
      <c r="I66" s="74"/>
      <c r="J66" s="21">
        <v>50</v>
      </c>
      <c r="K66" s="21">
        <v>25</v>
      </c>
      <c r="L66" s="22">
        <v>0.36</v>
      </c>
      <c r="M66" s="21">
        <v>16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98" t="s">
        <v>121</v>
      </c>
      <c r="B67" s="19" t="s">
        <v>122</v>
      </c>
      <c r="C67" s="19" t="s">
        <v>154</v>
      </c>
      <c r="D67" s="19" t="s">
        <v>155</v>
      </c>
      <c r="E67" s="19" t="s">
        <v>125</v>
      </c>
      <c r="F67" s="19" t="s">
        <v>126</v>
      </c>
      <c r="G67" s="19" t="s">
        <v>153</v>
      </c>
      <c r="H67" s="19" t="s">
        <v>56</v>
      </c>
      <c r="I67" s="74"/>
      <c r="J67" s="21">
        <v>50</v>
      </c>
      <c r="K67" s="21">
        <v>25</v>
      </c>
      <c r="L67" s="22">
        <v>0.36</v>
      </c>
      <c r="M67" s="21">
        <v>16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98" t="s">
        <v>121</v>
      </c>
      <c r="B68" s="19" t="s">
        <v>122</v>
      </c>
      <c r="C68" s="19" t="s">
        <v>156</v>
      </c>
      <c r="D68" s="19" t="s">
        <v>157</v>
      </c>
      <c r="E68" s="19" t="s">
        <v>125</v>
      </c>
      <c r="F68" s="19" t="s">
        <v>126</v>
      </c>
      <c r="G68" s="19" t="s">
        <v>153</v>
      </c>
      <c r="H68" s="19" t="s">
        <v>59</v>
      </c>
      <c r="I68" s="74"/>
      <c r="J68" s="21">
        <v>50</v>
      </c>
      <c r="K68" s="21">
        <v>25</v>
      </c>
      <c r="L68" s="22">
        <v>0.36</v>
      </c>
      <c r="M68" s="21">
        <v>16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98" t="s">
        <v>121</v>
      </c>
      <c r="B69" s="19" t="s">
        <v>122</v>
      </c>
      <c r="C69" s="19" t="s">
        <v>158</v>
      </c>
      <c r="D69" s="19" t="s">
        <v>159</v>
      </c>
      <c r="E69" s="19" t="s">
        <v>125</v>
      </c>
      <c r="F69" s="19" t="s">
        <v>126</v>
      </c>
      <c r="G69" s="19" t="s">
        <v>153</v>
      </c>
      <c r="H69" s="19" t="s">
        <v>62</v>
      </c>
      <c r="I69" s="74"/>
      <c r="J69" s="21">
        <v>50</v>
      </c>
      <c r="K69" s="21">
        <v>25</v>
      </c>
      <c r="L69" s="22">
        <v>0.36</v>
      </c>
      <c r="M69" s="21">
        <v>16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98" t="s">
        <v>121</v>
      </c>
      <c r="B70" s="19" t="s">
        <v>122</v>
      </c>
      <c r="C70" s="19" t="s">
        <v>160</v>
      </c>
      <c r="D70" s="19" t="s">
        <v>161</v>
      </c>
      <c r="E70" s="19" t="s">
        <v>125</v>
      </c>
      <c r="F70" s="19" t="s">
        <v>126</v>
      </c>
      <c r="G70" s="19" t="s">
        <v>153</v>
      </c>
      <c r="H70" s="19" t="s">
        <v>65</v>
      </c>
      <c r="I70" s="74"/>
      <c r="J70" s="21">
        <v>50</v>
      </c>
      <c r="K70" s="21">
        <v>25</v>
      </c>
      <c r="L70" s="22">
        <v>0.36</v>
      </c>
      <c r="M70" s="21">
        <v>16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98" t="s">
        <v>121</v>
      </c>
      <c r="B71" s="19" t="s">
        <v>122</v>
      </c>
      <c r="C71" s="19" t="s">
        <v>162</v>
      </c>
      <c r="D71" s="19" t="s">
        <v>163</v>
      </c>
      <c r="E71" s="19" t="s">
        <v>125</v>
      </c>
      <c r="F71" s="19" t="s">
        <v>126</v>
      </c>
      <c r="G71" s="19" t="s">
        <v>153</v>
      </c>
      <c r="H71" s="19" t="s">
        <v>137</v>
      </c>
      <c r="I71" s="74"/>
      <c r="J71" s="21">
        <v>50</v>
      </c>
      <c r="K71" s="21">
        <v>25</v>
      </c>
      <c r="L71" s="22">
        <v>0.36</v>
      </c>
      <c r="M71" s="21">
        <v>16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98" t="s">
        <v>121</v>
      </c>
      <c r="B72" s="19" t="s">
        <v>122</v>
      </c>
      <c r="C72" s="19" t="s">
        <v>164</v>
      </c>
      <c r="D72" s="19" t="s">
        <v>165</v>
      </c>
      <c r="E72" s="19" t="s">
        <v>125</v>
      </c>
      <c r="F72" s="19" t="s">
        <v>126</v>
      </c>
      <c r="G72" s="19" t="s">
        <v>166</v>
      </c>
      <c r="H72" s="19" t="s">
        <v>53</v>
      </c>
      <c r="I72" s="74"/>
      <c r="J72" s="21">
        <v>50</v>
      </c>
      <c r="K72" s="21">
        <v>25</v>
      </c>
      <c r="L72" s="22">
        <v>0.36</v>
      </c>
      <c r="M72" s="21">
        <v>16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98" t="s">
        <v>121</v>
      </c>
      <c r="B73" s="19" t="s">
        <v>122</v>
      </c>
      <c r="C73" s="19" t="s">
        <v>167</v>
      </c>
      <c r="D73" s="19" t="s">
        <v>168</v>
      </c>
      <c r="E73" s="19" t="s">
        <v>125</v>
      </c>
      <c r="F73" s="19" t="s">
        <v>126</v>
      </c>
      <c r="G73" s="19" t="s">
        <v>166</v>
      </c>
      <c r="H73" s="19" t="s">
        <v>56</v>
      </c>
      <c r="I73" s="74"/>
      <c r="J73" s="21">
        <v>50</v>
      </c>
      <c r="K73" s="21">
        <v>25</v>
      </c>
      <c r="L73" s="22">
        <v>0.36</v>
      </c>
      <c r="M73" s="21">
        <v>16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98" t="s">
        <v>121</v>
      </c>
      <c r="B74" s="19" t="s">
        <v>122</v>
      </c>
      <c r="C74" s="19" t="s">
        <v>169</v>
      </c>
      <c r="D74" s="19" t="s">
        <v>170</v>
      </c>
      <c r="E74" s="19" t="s">
        <v>125</v>
      </c>
      <c r="F74" s="19" t="s">
        <v>126</v>
      </c>
      <c r="G74" s="19" t="s">
        <v>166</v>
      </c>
      <c r="H74" s="19" t="s">
        <v>59</v>
      </c>
      <c r="I74" s="74"/>
      <c r="J74" s="21">
        <v>50</v>
      </c>
      <c r="K74" s="21">
        <v>25</v>
      </c>
      <c r="L74" s="22">
        <v>0.36</v>
      </c>
      <c r="M74" s="21">
        <v>16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98" t="s">
        <v>121</v>
      </c>
      <c r="B75" s="19" t="s">
        <v>122</v>
      </c>
      <c r="C75" s="19" t="s">
        <v>171</v>
      </c>
      <c r="D75" s="19" t="s">
        <v>172</v>
      </c>
      <c r="E75" s="19" t="s">
        <v>125</v>
      </c>
      <c r="F75" s="19" t="s">
        <v>126</v>
      </c>
      <c r="G75" s="19" t="s">
        <v>166</v>
      </c>
      <c r="H75" s="19" t="s">
        <v>62</v>
      </c>
      <c r="I75" s="74"/>
      <c r="J75" s="21">
        <v>50</v>
      </c>
      <c r="K75" s="21">
        <v>25</v>
      </c>
      <c r="L75" s="22">
        <v>0.36</v>
      </c>
      <c r="M75" s="21">
        <v>16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98" t="s">
        <v>121</v>
      </c>
      <c r="B76" s="19" t="s">
        <v>122</v>
      </c>
      <c r="C76" s="19" t="s">
        <v>173</v>
      </c>
      <c r="D76" s="19" t="s">
        <v>174</v>
      </c>
      <c r="E76" s="19" t="s">
        <v>125</v>
      </c>
      <c r="F76" s="19" t="s">
        <v>126</v>
      </c>
      <c r="G76" s="19" t="s">
        <v>166</v>
      </c>
      <c r="H76" s="19" t="s">
        <v>65</v>
      </c>
      <c r="I76" s="74"/>
      <c r="J76" s="21">
        <v>50</v>
      </c>
      <c r="K76" s="21">
        <v>25</v>
      </c>
      <c r="L76" s="22">
        <v>0.36</v>
      </c>
      <c r="M76" s="21">
        <v>16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98" t="s">
        <v>121</v>
      </c>
      <c r="B77" s="19" t="s">
        <v>122</v>
      </c>
      <c r="C77" s="19" t="s">
        <v>175</v>
      </c>
      <c r="D77" s="19" t="s">
        <v>176</v>
      </c>
      <c r="E77" s="19" t="s">
        <v>125</v>
      </c>
      <c r="F77" s="19" t="s">
        <v>126</v>
      </c>
      <c r="G77" s="19" t="s">
        <v>166</v>
      </c>
      <c r="H77" s="19" t="s">
        <v>137</v>
      </c>
      <c r="I77" s="74"/>
      <c r="J77" s="21">
        <v>50</v>
      </c>
      <c r="K77" s="21">
        <v>25</v>
      </c>
      <c r="L77" s="22">
        <v>0.36</v>
      </c>
      <c r="M77" s="21">
        <v>16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98" t="s">
        <v>121</v>
      </c>
      <c r="B78" s="19" t="s">
        <v>122</v>
      </c>
      <c r="C78" s="19" t="s">
        <v>177</v>
      </c>
      <c r="D78" s="19" t="s">
        <v>178</v>
      </c>
      <c r="E78" s="19" t="s">
        <v>125</v>
      </c>
      <c r="F78" s="19" t="s">
        <v>126</v>
      </c>
      <c r="G78" s="19" t="s">
        <v>179</v>
      </c>
      <c r="H78" s="19" t="s">
        <v>53</v>
      </c>
      <c r="I78" s="74"/>
      <c r="J78" s="21">
        <v>50</v>
      </c>
      <c r="K78" s="21">
        <v>25</v>
      </c>
      <c r="L78" s="22">
        <v>0.36</v>
      </c>
      <c r="M78" s="21">
        <v>16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98" t="s">
        <v>121</v>
      </c>
      <c r="B79" s="19" t="s">
        <v>122</v>
      </c>
      <c r="C79" s="19" t="s">
        <v>180</v>
      </c>
      <c r="D79" s="19" t="s">
        <v>181</v>
      </c>
      <c r="E79" s="19" t="s">
        <v>125</v>
      </c>
      <c r="F79" s="19" t="s">
        <v>126</v>
      </c>
      <c r="G79" s="19" t="s">
        <v>179</v>
      </c>
      <c r="H79" s="19" t="s">
        <v>56</v>
      </c>
      <c r="I79" s="74"/>
      <c r="J79" s="21">
        <v>50</v>
      </c>
      <c r="K79" s="21">
        <v>25</v>
      </c>
      <c r="L79" s="22">
        <v>0.36</v>
      </c>
      <c r="M79" s="21">
        <v>16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98" t="s">
        <v>121</v>
      </c>
      <c r="B80" s="19" t="s">
        <v>122</v>
      </c>
      <c r="C80" s="19" t="s">
        <v>182</v>
      </c>
      <c r="D80" s="19" t="s">
        <v>183</v>
      </c>
      <c r="E80" s="19" t="s">
        <v>125</v>
      </c>
      <c r="F80" s="19" t="s">
        <v>126</v>
      </c>
      <c r="G80" s="19" t="s">
        <v>179</v>
      </c>
      <c r="H80" s="19" t="s">
        <v>59</v>
      </c>
      <c r="I80" s="74"/>
      <c r="J80" s="21">
        <v>50</v>
      </c>
      <c r="K80" s="21">
        <v>25</v>
      </c>
      <c r="L80" s="22">
        <v>0.36</v>
      </c>
      <c r="M80" s="21">
        <v>16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98" t="s">
        <v>121</v>
      </c>
      <c r="B81" s="19" t="s">
        <v>122</v>
      </c>
      <c r="C81" s="19" t="s">
        <v>184</v>
      </c>
      <c r="D81" s="19" t="s">
        <v>185</v>
      </c>
      <c r="E81" s="19" t="s">
        <v>125</v>
      </c>
      <c r="F81" s="19" t="s">
        <v>126</v>
      </c>
      <c r="G81" s="19" t="s">
        <v>179</v>
      </c>
      <c r="H81" s="19" t="s">
        <v>62</v>
      </c>
      <c r="I81" s="74"/>
      <c r="J81" s="21">
        <v>50</v>
      </c>
      <c r="K81" s="21">
        <v>25</v>
      </c>
      <c r="L81" s="22">
        <v>0.36</v>
      </c>
      <c r="M81" s="21">
        <v>16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98" t="s">
        <v>121</v>
      </c>
      <c r="B82" s="19" t="s">
        <v>122</v>
      </c>
      <c r="C82" s="19" t="s">
        <v>186</v>
      </c>
      <c r="D82" s="19" t="s">
        <v>187</v>
      </c>
      <c r="E82" s="19" t="s">
        <v>125</v>
      </c>
      <c r="F82" s="19" t="s">
        <v>126</v>
      </c>
      <c r="G82" s="19" t="s">
        <v>179</v>
      </c>
      <c r="H82" s="19" t="s">
        <v>65</v>
      </c>
      <c r="I82" s="74"/>
      <c r="J82" s="21">
        <v>50</v>
      </c>
      <c r="K82" s="21">
        <v>25</v>
      </c>
      <c r="L82" s="22">
        <v>0.36</v>
      </c>
      <c r="M82" s="21">
        <v>16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98" t="s">
        <v>121</v>
      </c>
      <c r="B83" s="19" t="s">
        <v>122</v>
      </c>
      <c r="C83" s="19" t="s">
        <v>188</v>
      </c>
      <c r="D83" s="19" t="s">
        <v>189</v>
      </c>
      <c r="E83" s="19" t="s">
        <v>125</v>
      </c>
      <c r="F83" s="19" t="s">
        <v>126</v>
      </c>
      <c r="G83" s="19" t="s">
        <v>179</v>
      </c>
      <c r="H83" s="19" t="s">
        <v>137</v>
      </c>
      <c r="I83" s="74"/>
      <c r="J83" s="21">
        <v>50</v>
      </c>
      <c r="K83" s="21">
        <v>25</v>
      </c>
      <c r="L83" s="22">
        <v>0.36</v>
      </c>
      <c r="M83" s="21">
        <v>16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98" t="s">
        <v>121</v>
      </c>
      <c r="B84" s="19" t="s">
        <v>122</v>
      </c>
      <c r="C84" s="19" t="s">
        <v>190</v>
      </c>
      <c r="D84" s="19" t="s">
        <v>191</v>
      </c>
      <c r="E84" s="19" t="s">
        <v>125</v>
      </c>
      <c r="F84" s="19" t="s">
        <v>126</v>
      </c>
      <c r="G84" s="19" t="s">
        <v>192</v>
      </c>
      <c r="H84" s="19" t="s">
        <v>53</v>
      </c>
      <c r="I84" s="74"/>
      <c r="J84" s="21">
        <v>50</v>
      </c>
      <c r="K84" s="21">
        <v>25</v>
      </c>
      <c r="L84" s="22">
        <v>0.36</v>
      </c>
      <c r="M84" s="21">
        <v>16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98" t="s">
        <v>121</v>
      </c>
      <c r="B85" s="19" t="s">
        <v>122</v>
      </c>
      <c r="C85" s="19" t="s">
        <v>193</v>
      </c>
      <c r="D85" s="19" t="s">
        <v>194</v>
      </c>
      <c r="E85" s="19" t="s">
        <v>125</v>
      </c>
      <c r="F85" s="19" t="s">
        <v>126</v>
      </c>
      <c r="G85" s="19" t="s">
        <v>192</v>
      </c>
      <c r="H85" s="19" t="s">
        <v>56</v>
      </c>
      <c r="I85" s="74"/>
      <c r="J85" s="21">
        <v>50</v>
      </c>
      <c r="K85" s="21">
        <v>25</v>
      </c>
      <c r="L85" s="22">
        <v>0.36</v>
      </c>
      <c r="M85" s="21">
        <v>16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98" t="s">
        <v>121</v>
      </c>
      <c r="B86" s="19" t="s">
        <v>122</v>
      </c>
      <c r="C86" s="19" t="s">
        <v>195</v>
      </c>
      <c r="D86" s="19" t="s">
        <v>196</v>
      </c>
      <c r="E86" s="19" t="s">
        <v>125</v>
      </c>
      <c r="F86" s="19" t="s">
        <v>126</v>
      </c>
      <c r="G86" s="19" t="s">
        <v>192</v>
      </c>
      <c r="H86" s="19" t="s">
        <v>59</v>
      </c>
      <c r="I86" s="74"/>
      <c r="J86" s="21">
        <v>50</v>
      </c>
      <c r="K86" s="21">
        <v>25</v>
      </c>
      <c r="L86" s="22">
        <v>0.36</v>
      </c>
      <c r="M86" s="21">
        <v>16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98" t="s">
        <v>121</v>
      </c>
      <c r="B87" s="19" t="s">
        <v>122</v>
      </c>
      <c r="C87" s="19" t="s">
        <v>197</v>
      </c>
      <c r="D87" s="19" t="s">
        <v>198</v>
      </c>
      <c r="E87" s="19" t="s">
        <v>125</v>
      </c>
      <c r="F87" s="19" t="s">
        <v>126</v>
      </c>
      <c r="G87" s="19" t="s">
        <v>192</v>
      </c>
      <c r="H87" s="19" t="s">
        <v>62</v>
      </c>
      <c r="I87" s="74"/>
      <c r="J87" s="21">
        <v>50</v>
      </c>
      <c r="K87" s="21">
        <v>25</v>
      </c>
      <c r="L87" s="22">
        <v>0.36</v>
      </c>
      <c r="M87" s="21">
        <v>16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98" t="s">
        <v>121</v>
      </c>
      <c r="B88" s="19" t="s">
        <v>122</v>
      </c>
      <c r="C88" s="19" t="s">
        <v>199</v>
      </c>
      <c r="D88" s="19" t="s">
        <v>200</v>
      </c>
      <c r="E88" s="19" t="s">
        <v>125</v>
      </c>
      <c r="F88" s="19" t="s">
        <v>126</v>
      </c>
      <c r="G88" s="19" t="s">
        <v>192</v>
      </c>
      <c r="H88" s="19" t="s">
        <v>65</v>
      </c>
      <c r="I88" s="74"/>
      <c r="J88" s="21">
        <v>50</v>
      </c>
      <c r="K88" s="21">
        <v>25</v>
      </c>
      <c r="L88" s="22">
        <v>0.36</v>
      </c>
      <c r="M88" s="21">
        <v>16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98" t="s">
        <v>121</v>
      </c>
      <c r="B89" s="19" t="s">
        <v>122</v>
      </c>
      <c r="C89" s="19" t="s">
        <v>201</v>
      </c>
      <c r="D89" s="19" t="s">
        <v>202</v>
      </c>
      <c r="E89" s="19" t="s">
        <v>125</v>
      </c>
      <c r="F89" s="19" t="s">
        <v>126</v>
      </c>
      <c r="G89" s="19" t="s">
        <v>203</v>
      </c>
      <c r="H89" s="19" t="s">
        <v>53</v>
      </c>
      <c r="I89" s="74"/>
      <c r="J89" s="21">
        <v>50</v>
      </c>
      <c r="K89" s="21">
        <v>25</v>
      </c>
      <c r="L89" s="22">
        <v>0.36</v>
      </c>
      <c r="M89" s="21">
        <v>16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98" t="s">
        <v>121</v>
      </c>
      <c r="B90" s="19" t="s">
        <v>122</v>
      </c>
      <c r="C90" s="19" t="s">
        <v>204</v>
      </c>
      <c r="D90" s="19" t="s">
        <v>205</v>
      </c>
      <c r="E90" s="19" t="s">
        <v>125</v>
      </c>
      <c r="F90" s="19" t="s">
        <v>126</v>
      </c>
      <c r="G90" s="19" t="s">
        <v>203</v>
      </c>
      <c r="H90" s="19" t="s">
        <v>56</v>
      </c>
      <c r="I90" s="74"/>
      <c r="J90" s="21">
        <v>50</v>
      </c>
      <c r="K90" s="21">
        <v>25</v>
      </c>
      <c r="L90" s="22">
        <v>0.36</v>
      </c>
      <c r="M90" s="21">
        <v>16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98" t="s">
        <v>121</v>
      </c>
      <c r="B91" s="19" t="s">
        <v>122</v>
      </c>
      <c r="C91" s="19" t="s">
        <v>206</v>
      </c>
      <c r="D91" s="19" t="s">
        <v>207</v>
      </c>
      <c r="E91" s="19" t="s">
        <v>125</v>
      </c>
      <c r="F91" s="19" t="s">
        <v>126</v>
      </c>
      <c r="G91" s="19" t="s">
        <v>203</v>
      </c>
      <c r="H91" s="19" t="s">
        <v>59</v>
      </c>
      <c r="I91" s="74"/>
      <c r="J91" s="21">
        <v>50</v>
      </c>
      <c r="K91" s="21">
        <v>25</v>
      </c>
      <c r="L91" s="22">
        <v>0.36</v>
      </c>
      <c r="M91" s="21">
        <v>16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98" t="s">
        <v>121</v>
      </c>
      <c r="B92" s="19" t="s">
        <v>122</v>
      </c>
      <c r="C92" s="19" t="s">
        <v>208</v>
      </c>
      <c r="D92" s="19" t="s">
        <v>209</v>
      </c>
      <c r="E92" s="19" t="s">
        <v>125</v>
      </c>
      <c r="F92" s="19" t="s">
        <v>126</v>
      </c>
      <c r="G92" s="19" t="s">
        <v>203</v>
      </c>
      <c r="H92" s="19" t="s">
        <v>62</v>
      </c>
      <c r="I92" s="74"/>
      <c r="J92" s="21">
        <v>50</v>
      </c>
      <c r="K92" s="21">
        <v>25</v>
      </c>
      <c r="L92" s="22">
        <v>0.36</v>
      </c>
      <c r="M92" s="21">
        <v>16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98" t="s">
        <v>121</v>
      </c>
      <c r="B93" s="19" t="s">
        <v>122</v>
      </c>
      <c r="C93" s="19" t="s">
        <v>210</v>
      </c>
      <c r="D93" s="19" t="s">
        <v>211</v>
      </c>
      <c r="E93" s="19" t="s">
        <v>125</v>
      </c>
      <c r="F93" s="19" t="s">
        <v>126</v>
      </c>
      <c r="G93" s="19" t="s">
        <v>203</v>
      </c>
      <c r="H93" s="19" t="s">
        <v>65</v>
      </c>
      <c r="I93" s="74"/>
      <c r="J93" s="21">
        <v>50</v>
      </c>
      <c r="K93" s="21">
        <v>25</v>
      </c>
      <c r="L93" s="22">
        <v>0.36</v>
      </c>
      <c r="M93" s="21">
        <v>16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98" t="s">
        <v>212</v>
      </c>
      <c r="B94" s="19" t="s">
        <v>213</v>
      </c>
      <c r="C94" s="19" t="s">
        <v>214</v>
      </c>
      <c r="D94" s="19" t="s">
        <v>215</v>
      </c>
      <c r="E94" s="19" t="s">
        <v>50</v>
      </c>
      <c r="F94" s="19" t="s">
        <v>126</v>
      </c>
      <c r="G94" s="19" t="s">
        <v>52</v>
      </c>
      <c r="H94" s="19" t="s">
        <v>53</v>
      </c>
      <c r="I94" s="74"/>
      <c r="J94" s="21">
        <v>50</v>
      </c>
      <c r="K94" s="21">
        <v>25</v>
      </c>
      <c r="L94" s="22">
        <v>0.36</v>
      </c>
      <c r="M94" s="21">
        <v>16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98" t="s">
        <v>212</v>
      </c>
      <c r="B95" s="19" t="s">
        <v>213</v>
      </c>
      <c r="C95" s="19" t="s">
        <v>216</v>
      </c>
      <c r="D95" s="19" t="s">
        <v>217</v>
      </c>
      <c r="E95" s="19" t="s">
        <v>50</v>
      </c>
      <c r="F95" s="19" t="s">
        <v>126</v>
      </c>
      <c r="G95" s="19" t="s">
        <v>52</v>
      </c>
      <c r="H95" s="19" t="s">
        <v>56</v>
      </c>
      <c r="I95" s="74"/>
      <c r="J95" s="21">
        <v>50</v>
      </c>
      <c r="K95" s="21">
        <v>25</v>
      </c>
      <c r="L95" s="22">
        <v>0.36</v>
      </c>
      <c r="M95" s="21">
        <v>16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98" t="s">
        <v>212</v>
      </c>
      <c r="B96" s="19" t="s">
        <v>213</v>
      </c>
      <c r="C96" s="19" t="s">
        <v>218</v>
      </c>
      <c r="D96" s="19" t="s">
        <v>219</v>
      </c>
      <c r="E96" s="19" t="s">
        <v>50</v>
      </c>
      <c r="F96" s="19" t="s">
        <v>126</v>
      </c>
      <c r="G96" s="19" t="s">
        <v>52</v>
      </c>
      <c r="H96" s="19" t="s">
        <v>59</v>
      </c>
      <c r="I96" s="74"/>
      <c r="J96" s="21">
        <v>50</v>
      </c>
      <c r="K96" s="21">
        <v>25</v>
      </c>
      <c r="L96" s="22">
        <v>0.36</v>
      </c>
      <c r="M96" s="21">
        <v>16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98" t="s">
        <v>212</v>
      </c>
      <c r="B97" s="19" t="s">
        <v>213</v>
      </c>
      <c r="C97" s="19" t="s">
        <v>220</v>
      </c>
      <c r="D97" s="19" t="s">
        <v>221</v>
      </c>
      <c r="E97" s="19" t="s">
        <v>50</v>
      </c>
      <c r="F97" s="19" t="s">
        <v>126</v>
      </c>
      <c r="G97" s="19" t="s">
        <v>52</v>
      </c>
      <c r="H97" s="19" t="s">
        <v>62</v>
      </c>
      <c r="I97" s="74"/>
      <c r="J97" s="21">
        <v>50</v>
      </c>
      <c r="K97" s="21">
        <v>25</v>
      </c>
      <c r="L97" s="22">
        <v>0.36</v>
      </c>
      <c r="M97" s="21">
        <v>16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98" t="s">
        <v>212</v>
      </c>
      <c r="B98" s="19" t="s">
        <v>213</v>
      </c>
      <c r="C98" s="19" t="s">
        <v>222</v>
      </c>
      <c r="D98" s="19" t="s">
        <v>223</v>
      </c>
      <c r="E98" s="19" t="s">
        <v>50</v>
      </c>
      <c r="F98" s="19" t="s">
        <v>126</v>
      </c>
      <c r="G98" s="19" t="s">
        <v>52</v>
      </c>
      <c r="H98" s="19" t="s">
        <v>65</v>
      </c>
      <c r="I98" s="74"/>
      <c r="J98" s="21">
        <v>50</v>
      </c>
      <c r="K98" s="21">
        <v>25</v>
      </c>
      <c r="L98" s="22">
        <v>0.36</v>
      </c>
      <c r="M98" s="21">
        <v>16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98" t="s">
        <v>212</v>
      </c>
      <c r="B99" s="19" t="s">
        <v>213</v>
      </c>
      <c r="C99" s="19" t="s">
        <v>224</v>
      </c>
      <c r="D99" s="19" t="s">
        <v>225</v>
      </c>
      <c r="E99" s="19" t="s">
        <v>50</v>
      </c>
      <c r="F99" s="19" t="s">
        <v>126</v>
      </c>
      <c r="G99" s="19" t="s">
        <v>52</v>
      </c>
      <c r="H99" s="19" t="s">
        <v>137</v>
      </c>
      <c r="I99" s="74"/>
      <c r="J99" s="21">
        <v>50</v>
      </c>
      <c r="K99" s="21">
        <v>25</v>
      </c>
      <c r="L99" s="22">
        <v>0.36</v>
      </c>
      <c r="M99" s="21">
        <v>16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98" t="s">
        <v>212</v>
      </c>
      <c r="B100" s="19" t="s">
        <v>213</v>
      </c>
      <c r="C100" s="19" t="s">
        <v>226</v>
      </c>
      <c r="D100" s="19" t="s">
        <v>227</v>
      </c>
      <c r="E100" s="19" t="s">
        <v>50</v>
      </c>
      <c r="F100" s="19" t="s">
        <v>126</v>
      </c>
      <c r="G100" s="19" t="s">
        <v>140</v>
      </c>
      <c r="H100" s="19" t="s">
        <v>53</v>
      </c>
      <c r="I100" s="74"/>
      <c r="J100" s="21">
        <v>50</v>
      </c>
      <c r="K100" s="21">
        <v>25</v>
      </c>
      <c r="L100" s="22">
        <v>0.36</v>
      </c>
      <c r="M100" s="21">
        <v>16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98" t="s">
        <v>212</v>
      </c>
      <c r="B101" s="19" t="s">
        <v>213</v>
      </c>
      <c r="C101" s="19" t="s">
        <v>228</v>
      </c>
      <c r="D101" s="19" t="s">
        <v>229</v>
      </c>
      <c r="E101" s="19" t="s">
        <v>50</v>
      </c>
      <c r="F101" s="19" t="s">
        <v>126</v>
      </c>
      <c r="G101" s="19" t="s">
        <v>140</v>
      </c>
      <c r="H101" s="19" t="s">
        <v>56</v>
      </c>
      <c r="I101" s="74"/>
      <c r="J101" s="21">
        <v>50</v>
      </c>
      <c r="K101" s="21">
        <v>25</v>
      </c>
      <c r="L101" s="22">
        <v>0.36</v>
      </c>
      <c r="M101" s="21">
        <v>16</v>
      </c>
      <c r="N101" s="70">
        <f t="shared" ref="N101:N164" si="4">SUM(I101*M101)</f>
        <v>0</v>
      </c>
      <c r="O101" s="68">
        <f t="shared" ref="O101:O164" si="5">SUM(I101*J101)</f>
        <v>0</v>
      </c>
    </row>
    <row r="102" spans="1:15" s="8" customFormat="1" ht="12.75" x14ac:dyDescent="0.2">
      <c r="A102" s="98" t="s">
        <v>212</v>
      </c>
      <c r="B102" s="19" t="s">
        <v>213</v>
      </c>
      <c r="C102" s="19" t="s">
        <v>230</v>
      </c>
      <c r="D102" s="19" t="s">
        <v>231</v>
      </c>
      <c r="E102" s="19" t="s">
        <v>50</v>
      </c>
      <c r="F102" s="19" t="s">
        <v>126</v>
      </c>
      <c r="G102" s="19" t="s">
        <v>140</v>
      </c>
      <c r="H102" s="19" t="s">
        <v>59</v>
      </c>
      <c r="I102" s="74"/>
      <c r="J102" s="21">
        <v>50</v>
      </c>
      <c r="K102" s="21">
        <v>25</v>
      </c>
      <c r="L102" s="22">
        <v>0.36</v>
      </c>
      <c r="M102" s="21">
        <v>16</v>
      </c>
      <c r="N102" s="70">
        <f t="shared" si="4"/>
        <v>0</v>
      </c>
      <c r="O102" s="68">
        <f t="shared" si="5"/>
        <v>0</v>
      </c>
    </row>
    <row r="103" spans="1:15" s="8" customFormat="1" ht="12.75" x14ac:dyDescent="0.2">
      <c r="A103" s="98" t="s">
        <v>212</v>
      </c>
      <c r="B103" s="19" t="s">
        <v>213</v>
      </c>
      <c r="C103" s="19" t="s">
        <v>232</v>
      </c>
      <c r="D103" s="19" t="s">
        <v>233</v>
      </c>
      <c r="E103" s="19" t="s">
        <v>50</v>
      </c>
      <c r="F103" s="19" t="s">
        <v>126</v>
      </c>
      <c r="G103" s="19" t="s">
        <v>140</v>
      </c>
      <c r="H103" s="19" t="s">
        <v>62</v>
      </c>
      <c r="I103" s="74"/>
      <c r="J103" s="21">
        <v>50</v>
      </c>
      <c r="K103" s="21">
        <v>25</v>
      </c>
      <c r="L103" s="22">
        <v>0.36</v>
      </c>
      <c r="M103" s="21">
        <v>16</v>
      </c>
      <c r="N103" s="70">
        <f t="shared" si="4"/>
        <v>0</v>
      </c>
      <c r="O103" s="68">
        <f t="shared" si="5"/>
        <v>0</v>
      </c>
    </row>
    <row r="104" spans="1:15" s="8" customFormat="1" ht="12.75" x14ac:dyDescent="0.2">
      <c r="A104" s="98" t="s">
        <v>212</v>
      </c>
      <c r="B104" s="19" t="s">
        <v>213</v>
      </c>
      <c r="C104" s="19" t="s">
        <v>234</v>
      </c>
      <c r="D104" s="19" t="s">
        <v>235</v>
      </c>
      <c r="E104" s="19" t="s">
        <v>50</v>
      </c>
      <c r="F104" s="19" t="s">
        <v>126</v>
      </c>
      <c r="G104" s="19" t="s">
        <v>140</v>
      </c>
      <c r="H104" s="19" t="s">
        <v>65</v>
      </c>
      <c r="I104" s="74"/>
      <c r="J104" s="21">
        <v>50</v>
      </c>
      <c r="K104" s="21">
        <v>25</v>
      </c>
      <c r="L104" s="22">
        <v>0.36</v>
      </c>
      <c r="M104" s="21">
        <v>16</v>
      </c>
      <c r="N104" s="70">
        <f t="shared" si="4"/>
        <v>0</v>
      </c>
      <c r="O104" s="68">
        <f t="shared" si="5"/>
        <v>0</v>
      </c>
    </row>
    <row r="105" spans="1:15" s="8" customFormat="1" ht="12.75" x14ac:dyDescent="0.2">
      <c r="A105" s="98" t="s">
        <v>212</v>
      </c>
      <c r="B105" s="19" t="s">
        <v>213</v>
      </c>
      <c r="C105" s="19" t="s">
        <v>236</v>
      </c>
      <c r="D105" s="19" t="s">
        <v>237</v>
      </c>
      <c r="E105" s="19" t="s">
        <v>50</v>
      </c>
      <c r="F105" s="19" t="s">
        <v>126</v>
      </c>
      <c r="G105" s="19" t="s">
        <v>140</v>
      </c>
      <c r="H105" s="19" t="s">
        <v>137</v>
      </c>
      <c r="I105" s="74"/>
      <c r="J105" s="21">
        <v>50</v>
      </c>
      <c r="K105" s="21">
        <v>25</v>
      </c>
      <c r="L105" s="22">
        <v>0.36</v>
      </c>
      <c r="M105" s="21">
        <v>16</v>
      </c>
      <c r="N105" s="70">
        <f t="shared" si="4"/>
        <v>0</v>
      </c>
      <c r="O105" s="68">
        <f t="shared" si="5"/>
        <v>0</v>
      </c>
    </row>
    <row r="106" spans="1:15" s="8" customFormat="1" ht="12.75" x14ac:dyDescent="0.2">
      <c r="A106" s="98" t="s">
        <v>212</v>
      </c>
      <c r="B106" s="19" t="s">
        <v>213</v>
      </c>
      <c r="C106" s="19" t="s">
        <v>238</v>
      </c>
      <c r="D106" s="19" t="s">
        <v>239</v>
      </c>
      <c r="E106" s="19" t="s">
        <v>50</v>
      </c>
      <c r="F106" s="19" t="s">
        <v>126</v>
      </c>
      <c r="G106" s="19" t="s">
        <v>153</v>
      </c>
      <c r="H106" s="19" t="s">
        <v>53</v>
      </c>
      <c r="I106" s="74"/>
      <c r="J106" s="21">
        <v>50</v>
      </c>
      <c r="K106" s="21">
        <v>25</v>
      </c>
      <c r="L106" s="22">
        <v>0.36</v>
      </c>
      <c r="M106" s="21">
        <v>16</v>
      </c>
      <c r="N106" s="70">
        <f t="shared" si="4"/>
        <v>0</v>
      </c>
      <c r="O106" s="68">
        <f t="shared" si="5"/>
        <v>0</v>
      </c>
    </row>
    <row r="107" spans="1:15" s="8" customFormat="1" ht="12.75" x14ac:dyDescent="0.2">
      <c r="A107" s="98" t="s">
        <v>212</v>
      </c>
      <c r="B107" s="19" t="s">
        <v>213</v>
      </c>
      <c r="C107" s="19" t="s">
        <v>240</v>
      </c>
      <c r="D107" s="19" t="s">
        <v>241</v>
      </c>
      <c r="E107" s="19" t="s">
        <v>50</v>
      </c>
      <c r="F107" s="19" t="s">
        <v>126</v>
      </c>
      <c r="G107" s="19" t="s">
        <v>153</v>
      </c>
      <c r="H107" s="19" t="s">
        <v>56</v>
      </c>
      <c r="I107" s="74"/>
      <c r="J107" s="21">
        <v>50</v>
      </c>
      <c r="K107" s="21">
        <v>25</v>
      </c>
      <c r="L107" s="22">
        <v>0.36</v>
      </c>
      <c r="M107" s="21">
        <v>16</v>
      </c>
      <c r="N107" s="70">
        <f t="shared" si="4"/>
        <v>0</v>
      </c>
      <c r="O107" s="68">
        <f t="shared" si="5"/>
        <v>0</v>
      </c>
    </row>
    <row r="108" spans="1:15" s="8" customFormat="1" ht="12.75" x14ac:dyDescent="0.2">
      <c r="A108" s="98" t="s">
        <v>212</v>
      </c>
      <c r="B108" s="19" t="s">
        <v>213</v>
      </c>
      <c r="C108" s="19" t="s">
        <v>242</v>
      </c>
      <c r="D108" s="19" t="s">
        <v>243</v>
      </c>
      <c r="E108" s="19" t="s">
        <v>50</v>
      </c>
      <c r="F108" s="19" t="s">
        <v>126</v>
      </c>
      <c r="G108" s="19" t="s">
        <v>153</v>
      </c>
      <c r="H108" s="19" t="s">
        <v>59</v>
      </c>
      <c r="I108" s="74"/>
      <c r="J108" s="21">
        <v>50</v>
      </c>
      <c r="K108" s="21">
        <v>25</v>
      </c>
      <c r="L108" s="22">
        <v>0.36</v>
      </c>
      <c r="M108" s="21">
        <v>16</v>
      </c>
      <c r="N108" s="70">
        <f t="shared" si="4"/>
        <v>0</v>
      </c>
      <c r="O108" s="68">
        <f t="shared" si="5"/>
        <v>0</v>
      </c>
    </row>
    <row r="109" spans="1:15" s="8" customFormat="1" ht="12.75" x14ac:dyDescent="0.2">
      <c r="A109" s="98" t="s">
        <v>212</v>
      </c>
      <c r="B109" s="19" t="s">
        <v>213</v>
      </c>
      <c r="C109" s="19" t="s">
        <v>244</v>
      </c>
      <c r="D109" s="19" t="s">
        <v>245</v>
      </c>
      <c r="E109" s="19" t="s">
        <v>50</v>
      </c>
      <c r="F109" s="19" t="s">
        <v>126</v>
      </c>
      <c r="G109" s="19" t="s">
        <v>153</v>
      </c>
      <c r="H109" s="19" t="s">
        <v>62</v>
      </c>
      <c r="I109" s="74"/>
      <c r="J109" s="21">
        <v>50</v>
      </c>
      <c r="K109" s="21">
        <v>25</v>
      </c>
      <c r="L109" s="22">
        <v>0.36</v>
      </c>
      <c r="M109" s="21">
        <v>16</v>
      </c>
      <c r="N109" s="70">
        <f t="shared" si="4"/>
        <v>0</v>
      </c>
      <c r="O109" s="68">
        <f t="shared" si="5"/>
        <v>0</v>
      </c>
    </row>
    <row r="110" spans="1:15" s="8" customFormat="1" ht="12.75" x14ac:dyDescent="0.2">
      <c r="A110" s="98" t="s">
        <v>212</v>
      </c>
      <c r="B110" s="19" t="s">
        <v>213</v>
      </c>
      <c r="C110" s="19" t="s">
        <v>246</v>
      </c>
      <c r="D110" s="19" t="s">
        <v>247</v>
      </c>
      <c r="E110" s="19" t="s">
        <v>50</v>
      </c>
      <c r="F110" s="19" t="s">
        <v>126</v>
      </c>
      <c r="G110" s="19" t="s">
        <v>153</v>
      </c>
      <c r="H110" s="19" t="s">
        <v>65</v>
      </c>
      <c r="I110" s="74"/>
      <c r="J110" s="21">
        <v>50</v>
      </c>
      <c r="K110" s="21">
        <v>25</v>
      </c>
      <c r="L110" s="22">
        <v>0.36</v>
      </c>
      <c r="M110" s="21">
        <v>16</v>
      </c>
      <c r="N110" s="70">
        <f t="shared" si="4"/>
        <v>0</v>
      </c>
      <c r="O110" s="68">
        <f t="shared" si="5"/>
        <v>0</v>
      </c>
    </row>
    <row r="111" spans="1:15" s="8" customFormat="1" ht="12.75" x14ac:dyDescent="0.2">
      <c r="A111" s="98" t="s">
        <v>212</v>
      </c>
      <c r="B111" s="19" t="s">
        <v>213</v>
      </c>
      <c r="C111" s="19" t="s">
        <v>248</v>
      </c>
      <c r="D111" s="19" t="s">
        <v>249</v>
      </c>
      <c r="E111" s="19" t="s">
        <v>50</v>
      </c>
      <c r="F111" s="19" t="s">
        <v>126</v>
      </c>
      <c r="G111" s="19" t="s">
        <v>153</v>
      </c>
      <c r="H111" s="19" t="s">
        <v>137</v>
      </c>
      <c r="I111" s="74"/>
      <c r="J111" s="21">
        <v>50</v>
      </c>
      <c r="K111" s="21">
        <v>25</v>
      </c>
      <c r="L111" s="22">
        <v>0.36</v>
      </c>
      <c r="M111" s="21">
        <v>16</v>
      </c>
      <c r="N111" s="70">
        <f t="shared" si="4"/>
        <v>0</v>
      </c>
      <c r="O111" s="68">
        <f t="shared" si="5"/>
        <v>0</v>
      </c>
    </row>
    <row r="112" spans="1:15" s="8" customFormat="1" ht="12.75" x14ac:dyDescent="0.2">
      <c r="A112" s="98" t="s">
        <v>212</v>
      </c>
      <c r="B112" s="19" t="s">
        <v>213</v>
      </c>
      <c r="C112" s="19" t="s">
        <v>250</v>
      </c>
      <c r="D112" s="19" t="s">
        <v>251</v>
      </c>
      <c r="E112" s="19" t="s">
        <v>50</v>
      </c>
      <c r="F112" s="19" t="s">
        <v>126</v>
      </c>
      <c r="G112" s="19" t="s">
        <v>166</v>
      </c>
      <c r="H112" s="19" t="s">
        <v>53</v>
      </c>
      <c r="I112" s="74"/>
      <c r="J112" s="21">
        <v>50</v>
      </c>
      <c r="K112" s="21">
        <v>25</v>
      </c>
      <c r="L112" s="22">
        <v>0.36</v>
      </c>
      <c r="M112" s="21">
        <v>16</v>
      </c>
      <c r="N112" s="70">
        <f t="shared" si="4"/>
        <v>0</v>
      </c>
      <c r="O112" s="68">
        <f t="shared" si="5"/>
        <v>0</v>
      </c>
    </row>
    <row r="113" spans="1:15" s="8" customFormat="1" ht="12.75" x14ac:dyDescent="0.2">
      <c r="A113" s="98" t="s">
        <v>212</v>
      </c>
      <c r="B113" s="19" t="s">
        <v>213</v>
      </c>
      <c r="C113" s="19" t="s">
        <v>252</v>
      </c>
      <c r="D113" s="19" t="s">
        <v>253</v>
      </c>
      <c r="E113" s="19" t="s">
        <v>50</v>
      </c>
      <c r="F113" s="19" t="s">
        <v>126</v>
      </c>
      <c r="G113" s="19" t="s">
        <v>166</v>
      </c>
      <c r="H113" s="19" t="s">
        <v>56</v>
      </c>
      <c r="I113" s="74"/>
      <c r="J113" s="21">
        <v>50</v>
      </c>
      <c r="K113" s="21">
        <v>25</v>
      </c>
      <c r="L113" s="22">
        <v>0.36</v>
      </c>
      <c r="M113" s="21">
        <v>16</v>
      </c>
      <c r="N113" s="70">
        <f t="shared" si="4"/>
        <v>0</v>
      </c>
      <c r="O113" s="68">
        <f t="shared" si="5"/>
        <v>0</v>
      </c>
    </row>
    <row r="114" spans="1:15" s="8" customFormat="1" ht="12.75" x14ac:dyDescent="0.2">
      <c r="A114" s="98" t="s">
        <v>212</v>
      </c>
      <c r="B114" s="19" t="s">
        <v>213</v>
      </c>
      <c r="C114" s="19" t="s">
        <v>254</v>
      </c>
      <c r="D114" s="19" t="s">
        <v>255</v>
      </c>
      <c r="E114" s="19" t="s">
        <v>50</v>
      </c>
      <c r="F114" s="19" t="s">
        <v>126</v>
      </c>
      <c r="G114" s="19" t="s">
        <v>166</v>
      </c>
      <c r="H114" s="19" t="s">
        <v>59</v>
      </c>
      <c r="I114" s="74"/>
      <c r="J114" s="21">
        <v>50</v>
      </c>
      <c r="K114" s="21">
        <v>25</v>
      </c>
      <c r="L114" s="22">
        <v>0.36</v>
      </c>
      <c r="M114" s="21">
        <v>16</v>
      </c>
      <c r="N114" s="70">
        <f t="shared" si="4"/>
        <v>0</v>
      </c>
      <c r="O114" s="68">
        <f t="shared" si="5"/>
        <v>0</v>
      </c>
    </row>
    <row r="115" spans="1:15" s="8" customFormat="1" ht="12.75" x14ac:dyDescent="0.2">
      <c r="A115" s="98" t="s">
        <v>212</v>
      </c>
      <c r="B115" s="19" t="s">
        <v>213</v>
      </c>
      <c r="C115" s="19" t="s">
        <v>256</v>
      </c>
      <c r="D115" s="19" t="s">
        <v>257</v>
      </c>
      <c r="E115" s="19" t="s">
        <v>50</v>
      </c>
      <c r="F115" s="19" t="s">
        <v>126</v>
      </c>
      <c r="G115" s="19" t="s">
        <v>166</v>
      </c>
      <c r="H115" s="19" t="s">
        <v>62</v>
      </c>
      <c r="I115" s="74"/>
      <c r="J115" s="21">
        <v>50</v>
      </c>
      <c r="K115" s="21">
        <v>25</v>
      </c>
      <c r="L115" s="22">
        <v>0.36</v>
      </c>
      <c r="M115" s="21">
        <v>16</v>
      </c>
      <c r="N115" s="70">
        <f t="shared" si="4"/>
        <v>0</v>
      </c>
      <c r="O115" s="68">
        <f t="shared" si="5"/>
        <v>0</v>
      </c>
    </row>
    <row r="116" spans="1:15" s="8" customFormat="1" ht="12.75" x14ac:dyDescent="0.2">
      <c r="A116" s="98" t="s">
        <v>212</v>
      </c>
      <c r="B116" s="19" t="s">
        <v>213</v>
      </c>
      <c r="C116" s="19" t="s">
        <v>258</v>
      </c>
      <c r="D116" s="19" t="s">
        <v>259</v>
      </c>
      <c r="E116" s="19" t="s">
        <v>50</v>
      </c>
      <c r="F116" s="19" t="s">
        <v>126</v>
      </c>
      <c r="G116" s="19" t="s">
        <v>166</v>
      </c>
      <c r="H116" s="19" t="s">
        <v>65</v>
      </c>
      <c r="I116" s="74"/>
      <c r="J116" s="21">
        <v>50</v>
      </c>
      <c r="K116" s="21">
        <v>25</v>
      </c>
      <c r="L116" s="22">
        <v>0.36</v>
      </c>
      <c r="M116" s="21">
        <v>16</v>
      </c>
      <c r="N116" s="70">
        <f t="shared" si="4"/>
        <v>0</v>
      </c>
      <c r="O116" s="68">
        <f t="shared" si="5"/>
        <v>0</v>
      </c>
    </row>
    <row r="117" spans="1:15" s="8" customFormat="1" ht="12.75" x14ac:dyDescent="0.2">
      <c r="A117" s="98" t="s">
        <v>212</v>
      </c>
      <c r="B117" s="19" t="s">
        <v>213</v>
      </c>
      <c r="C117" s="19" t="s">
        <v>260</v>
      </c>
      <c r="D117" s="19" t="s">
        <v>261</v>
      </c>
      <c r="E117" s="19" t="s">
        <v>50</v>
      </c>
      <c r="F117" s="19" t="s">
        <v>126</v>
      </c>
      <c r="G117" s="19" t="s">
        <v>166</v>
      </c>
      <c r="H117" s="19" t="s">
        <v>137</v>
      </c>
      <c r="I117" s="74"/>
      <c r="J117" s="21">
        <v>50</v>
      </c>
      <c r="K117" s="21">
        <v>25</v>
      </c>
      <c r="L117" s="22">
        <v>0.36</v>
      </c>
      <c r="M117" s="21">
        <v>16</v>
      </c>
      <c r="N117" s="70">
        <f t="shared" si="4"/>
        <v>0</v>
      </c>
      <c r="O117" s="68">
        <f t="shared" si="5"/>
        <v>0</v>
      </c>
    </row>
    <row r="118" spans="1:15" s="8" customFormat="1" ht="12.75" x14ac:dyDescent="0.2">
      <c r="A118" s="98" t="s">
        <v>212</v>
      </c>
      <c r="B118" s="19" t="s">
        <v>213</v>
      </c>
      <c r="C118" s="19" t="s">
        <v>262</v>
      </c>
      <c r="D118" s="19" t="s">
        <v>263</v>
      </c>
      <c r="E118" s="19" t="s">
        <v>50</v>
      </c>
      <c r="F118" s="19" t="s">
        <v>126</v>
      </c>
      <c r="G118" s="19" t="s">
        <v>179</v>
      </c>
      <c r="H118" s="19" t="s">
        <v>53</v>
      </c>
      <c r="I118" s="74"/>
      <c r="J118" s="21">
        <v>50</v>
      </c>
      <c r="K118" s="21">
        <v>25</v>
      </c>
      <c r="L118" s="22">
        <v>0.36</v>
      </c>
      <c r="M118" s="21">
        <v>16</v>
      </c>
      <c r="N118" s="70">
        <f t="shared" si="4"/>
        <v>0</v>
      </c>
      <c r="O118" s="68">
        <f t="shared" si="5"/>
        <v>0</v>
      </c>
    </row>
    <row r="119" spans="1:15" s="8" customFormat="1" ht="12.75" x14ac:dyDescent="0.2">
      <c r="A119" s="98" t="s">
        <v>212</v>
      </c>
      <c r="B119" s="19" t="s">
        <v>213</v>
      </c>
      <c r="C119" s="19" t="s">
        <v>264</v>
      </c>
      <c r="D119" s="19" t="s">
        <v>265</v>
      </c>
      <c r="E119" s="19" t="s">
        <v>50</v>
      </c>
      <c r="F119" s="19" t="s">
        <v>126</v>
      </c>
      <c r="G119" s="19" t="s">
        <v>179</v>
      </c>
      <c r="H119" s="19" t="s">
        <v>56</v>
      </c>
      <c r="I119" s="74"/>
      <c r="J119" s="21">
        <v>50</v>
      </c>
      <c r="K119" s="21">
        <v>25</v>
      </c>
      <c r="L119" s="22">
        <v>0.36</v>
      </c>
      <c r="M119" s="21">
        <v>16</v>
      </c>
      <c r="N119" s="70">
        <f t="shared" si="4"/>
        <v>0</v>
      </c>
      <c r="O119" s="68">
        <f t="shared" si="5"/>
        <v>0</v>
      </c>
    </row>
    <row r="120" spans="1:15" s="8" customFormat="1" ht="12.75" x14ac:dyDescent="0.2">
      <c r="A120" s="98" t="s">
        <v>212</v>
      </c>
      <c r="B120" s="19" t="s">
        <v>213</v>
      </c>
      <c r="C120" s="19" t="s">
        <v>266</v>
      </c>
      <c r="D120" s="19" t="s">
        <v>267</v>
      </c>
      <c r="E120" s="19" t="s">
        <v>50</v>
      </c>
      <c r="F120" s="19" t="s">
        <v>126</v>
      </c>
      <c r="G120" s="19" t="s">
        <v>179</v>
      </c>
      <c r="H120" s="19" t="s">
        <v>59</v>
      </c>
      <c r="I120" s="74"/>
      <c r="J120" s="21">
        <v>50</v>
      </c>
      <c r="K120" s="21">
        <v>25</v>
      </c>
      <c r="L120" s="22">
        <v>0.36</v>
      </c>
      <c r="M120" s="21">
        <v>16</v>
      </c>
      <c r="N120" s="70">
        <f t="shared" si="4"/>
        <v>0</v>
      </c>
      <c r="O120" s="68">
        <f t="shared" si="5"/>
        <v>0</v>
      </c>
    </row>
    <row r="121" spans="1:15" s="8" customFormat="1" ht="12.75" x14ac:dyDescent="0.2">
      <c r="A121" s="98" t="s">
        <v>212</v>
      </c>
      <c r="B121" s="19" t="s">
        <v>213</v>
      </c>
      <c r="C121" s="19" t="s">
        <v>268</v>
      </c>
      <c r="D121" s="19" t="s">
        <v>269</v>
      </c>
      <c r="E121" s="19" t="s">
        <v>50</v>
      </c>
      <c r="F121" s="19" t="s">
        <v>126</v>
      </c>
      <c r="G121" s="19" t="s">
        <v>179</v>
      </c>
      <c r="H121" s="19" t="s">
        <v>62</v>
      </c>
      <c r="I121" s="74"/>
      <c r="J121" s="21">
        <v>50</v>
      </c>
      <c r="K121" s="21">
        <v>25</v>
      </c>
      <c r="L121" s="22">
        <v>0.36</v>
      </c>
      <c r="M121" s="21">
        <v>16</v>
      </c>
      <c r="N121" s="70">
        <f t="shared" si="4"/>
        <v>0</v>
      </c>
      <c r="O121" s="68">
        <f t="shared" si="5"/>
        <v>0</v>
      </c>
    </row>
    <row r="122" spans="1:15" s="8" customFormat="1" ht="12.75" x14ac:dyDescent="0.2">
      <c r="A122" s="98" t="s">
        <v>212</v>
      </c>
      <c r="B122" s="19" t="s">
        <v>213</v>
      </c>
      <c r="C122" s="19" t="s">
        <v>270</v>
      </c>
      <c r="D122" s="19" t="s">
        <v>271</v>
      </c>
      <c r="E122" s="19" t="s">
        <v>50</v>
      </c>
      <c r="F122" s="19" t="s">
        <v>126</v>
      </c>
      <c r="G122" s="19" t="s">
        <v>179</v>
      </c>
      <c r="H122" s="19" t="s">
        <v>65</v>
      </c>
      <c r="I122" s="74"/>
      <c r="J122" s="21">
        <v>50</v>
      </c>
      <c r="K122" s="21">
        <v>25</v>
      </c>
      <c r="L122" s="22">
        <v>0.36</v>
      </c>
      <c r="M122" s="21">
        <v>16</v>
      </c>
      <c r="N122" s="70">
        <f t="shared" si="4"/>
        <v>0</v>
      </c>
      <c r="O122" s="68">
        <f t="shared" si="5"/>
        <v>0</v>
      </c>
    </row>
    <row r="123" spans="1:15" s="8" customFormat="1" ht="12.75" x14ac:dyDescent="0.2">
      <c r="A123" s="98" t="s">
        <v>212</v>
      </c>
      <c r="B123" s="19" t="s">
        <v>213</v>
      </c>
      <c r="C123" s="19" t="s">
        <v>272</v>
      </c>
      <c r="D123" s="19" t="s">
        <v>273</v>
      </c>
      <c r="E123" s="19" t="s">
        <v>50</v>
      </c>
      <c r="F123" s="19" t="s">
        <v>126</v>
      </c>
      <c r="G123" s="19" t="s">
        <v>179</v>
      </c>
      <c r="H123" s="19" t="s">
        <v>137</v>
      </c>
      <c r="I123" s="74"/>
      <c r="J123" s="21">
        <v>50</v>
      </c>
      <c r="K123" s="21">
        <v>25</v>
      </c>
      <c r="L123" s="22">
        <v>0.36</v>
      </c>
      <c r="M123" s="21">
        <v>16</v>
      </c>
      <c r="N123" s="70">
        <f t="shared" si="4"/>
        <v>0</v>
      </c>
      <c r="O123" s="68">
        <f t="shared" si="5"/>
        <v>0</v>
      </c>
    </row>
    <row r="124" spans="1:15" s="8" customFormat="1" ht="12.75" x14ac:dyDescent="0.2">
      <c r="A124" s="98" t="s">
        <v>212</v>
      </c>
      <c r="B124" s="19" t="s">
        <v>213</v>
      </c>
      <c r="C124" s="19" t="s">
        <v>274</v>
      </c>
      <c r="D124" s="19" t="s">
        <v>275</v>
      </c>
      <c r="E124" s="19" t="s">
        <v>50</v>
      </c>
      <c r="F124" s="19" t="s">
        <v>126</v>
      </c>
      <c r="G124" s="19" t="s">
        <v>192</v>
      </c>
      <c r="H124" s="19" t="s">
        <v>53</v>
      </c>
      <c r="I124" s="74"/>
      <c r="J124" s="21">
        <v>50</v>
      </c>
      <c r="K124" s="21">
        <v>25</v>
      </c>
      <c r="L124" s="22">
        <v>0.36</v>
      </c>
      <c r="M124" s="21">
        <v>16</v>
      </c>
      <c r="N124" s="70">
        <f t="shared" si="4"/>
        <v>0</v>
      </c>
      <c r="O124" s="68">
        <f t="shared" si="5"/>
        <v>0</v>
      </c>
    </row>
    <row r="125" spans="1:15" s="8" customFormat="1" ht="12.75" x14ac:dyDescent="0.2">
      <c r="A125" s="98" t="s">
        <v>212</v>
      </c>
      <c r="B125" s="19" t="s">
        <v>213</v>
      </c>
      <c r="C125" s="19" t="s">
        <v>276</v>
      </c>
      <c r="D125" s="19" t="s">
        <v>277</v>
      </c>
      <c r="E125" s="19" t="s">
        <v>50</v>
      </c>
      <c r="F125" s="19" t="s">
        <v>126</v>
      </c>
      <c r="G125" s="19" t="s">
        <v>192</v>
      </c>
      <c r="H125" s="19" t="s">
        <v>56</v>
      </c>
      <c r="I125" s="74"/>
      <c r="J125" s="21">
        <v>50</v>
      </c>
      <c r="K125" s="21">
        <v>25</v>
      </c>
      <c r="L125" s="22">
        <v>0.36</v>
      </c>
      <c r="M125" s="21">
        <v>16</v>
      </c>
      <c r="N125" s="70">
        <f t="shared" si="4"/>
        <v>0</v>
      </c>
      <c r="O125" s="68">
        <f t="shared" si="5"/>
        <v>0</v>
      </c>
    </row>
    <row r="126" spans="1:15" s="8" customFormat="1" ht="12.75" x14ac:dyDescent="0.2">
      <c r="A126" s="98" t="s">
        <v>212</v>
      </c>
      <c r="B126" s="19" t="s">
        <v>213</v>
      </c>
      <c r="C126" s="19" t="s">
        <v>278</v>
      </c>
      <c r="D126" s="19" t="s">
        <v>279</v>
      </c>
      <c r="E126" s="19" t="s">
        <v>50</v>
      </c>
      <c r="F126" s="19" t="s">
        <v>126</v>
      </c>
      <c r="G126" s="19" t="s">
        <v>192</v>
      </c>
      <c r="H126" s="19" t="s">
        <v>59</v>
      </c>
      <c r="I126" s="74"/>
      <c r="J126" s="21">
        <v>50</v>
      </c>
      <c r="K126" s="21">
        <v>25</v>
      </c>
      <c r="L126" s="22">
        <v>0.36</v>
      </c>
      <c r="M126" s="21">
        <v>16</v>
      </c>
      <c r="N126" s="70">
        <f t="shared" si="4"/>
        <v>0</v>
      </c>
      <c r="O126" s="68">
        <f t="shared" si="5"/>
        <v>0</v>
      </c>
    </row>
    <row r="127" spans="1:15" s="8" customFormat="1" ht="12.75" x14ac:dyDescent="0.2">
      <c r="A127" s="98" t="s">
        <v>212</v>
      </c>
      <c r="B127" s="19" t="s">
        <v>213</v>
      </c>
      <c r="C127" s="19" t="s">
        <v>280</v>
      </c>
      <c r="D127" s="19" t="s">
        <v>281</v>
      </c>
      <c r="E127" s="19" t="s">
        <v>50</v>
      </c>
      <c r="F127" s="19" t="s">
        <v>126</v>
      </c>
      <c r="G127" s="19" t="s">
        <v>192</v>
      </c>
      <c r="H127" s="19" t="s">
        <v>62</v>
      </c>
      <c r="I127" s="74"/>
      <c r="J127" s="21">
        <v>50</v>
      </c>
      <c r="K127" s="21">
        <v>25</v>
      </c>
      <c r="L127" s="22">
        <v>0.36</v>
      </c>
      <c r="M127" s="21">
        <v>16</v>
      </c>
      <c r="N127" s="70">
        <f t="shared" si="4"/>
        <v>0</v>
      </c>
      <c r="O127" s="68">
        <f t="shared" si="5"/>
        <v>0</v>
      </c>
    </row>
    <row r="128" spans="1:15" s="8" customFormat="1" ht="12.75" x14ac:dyDescent="0.2">
      <c r="A128" s="98" t="s">
        <v>212</v>
      </c>
      <c r="B128" s="19" t="s">
        <v>213</v>
      </c>
      <c r="C128" s="19" t="s">
        <v>282</v>
      </c>
      <c r="D128" s="19" t="s">
        <v>283</v>
      </c>
      <c r="E128" s="19" t="s">
        <v>50</v>
      </c>
      <c r="F128" s="19" t="s">
        <v>126</v>
      </c>
      <c r="G128" s="19" t="s">
        <v>192</v>
      </c>
      <c r="H128" s="19" t="s">
        <v>65</v>
      </c>
      <c r="I128" s="74"/>
      <c r="J128" s="21">
        <v>50</v>
      </c>
      <c r="K128" s="21">
        <v>25</v>
      </c>
      <c r="L128" s="22">
        <v>0.36</v>
      </c>
      <c r="M128" s="21">
        <v>16</v>
      </c>
      <c r="N128" s="70">
        <f t="shared" si="4"/>
        <v>0</v>
      </c>
      <c r="O128" s="68">
        <f t="shared" si="5"/>
        <v>0</v>
      </c>
    </row>
    <row r="129" spans="1:15" s="8" customFormat="1" ht="12.75" x14ac:dyDescent="0.2">
      <c r="A129" s="98" t="s">
        <v>212</v>
      </c>
      <c r="B129" s="19" t="s">
        <v>213</v>
      </c>
      <c r="C129" s="19" t="s">
        <v>284</v>
      </c>
      <c r="D129" s="19" t="s">
        <v>285</v>
      </c>
      <c r="E129" s="19" t="s">
        <v>50</v>
      </c>
      <c r="F129" s="19" t="s">
        <v>126</v>
      </c>
      <c r="G129" s="19" t="s">
        <v>203</v>
      </c>
      <c r="H129" s="19" t="s">
        <v>53</v>
      </c>
      <c r="I129" s="74"/>
      <c r="J129" s="21">
        <v>50</v>
      </c>
      <c r="K129" s="21">
        <v>25</v>
      </c>
      <c r="L129" s="22">
        <v>0.36</v>
      </c>
      <c r="M129" s="21">
        <v>16</v>
      </c>
      <c r="N129" s="70">
        <f t="shared" si="4"/>
        <v>0</v>
      </c>
      <c r="O129" s="68">
        <f t="shared" si="5"/>
        <v>0</v>
      </c>
    </row>
    <row r="130" spans="1:15" s="8" customFormat="1" ht="12.75" x14ac:dyDescent="0.2">
      <c r="A130" s="98" t="s">
        <v>212</v>
      </c>
      <c r="B130" s="19" t="s">
        <v>213</v>
      </c>
      <c r="C130" s="19" t="s">
        <v>286</v>
      </c>
      <c r="D130" s="19" t="s">
        <v>287</v>
      </c>
      <c r="E130" s="19" t="s">
        <v>50</v>
      </c>
      <c r="F130" s="19" t="s">
        <v>126</v>
      </c>
      <c r="G130" s="19" t="s">
        <v>203</v>
      </c>
      <c r="H130" s="19" t="s">
        <v>56</v>
      </c>
      <c r="I130" s="74"/>
      <c r="J130" s="21">
        <v>50</v>
      </c>
      <c r="K130" s="21">
        <v>25</v>
      </c>
      <c r="L130" s="22">
        <v>0.36</v>
      </c>
      <c r="M130" s="21">
        <v>16</v>
      </c>
      <c r="N130" s="70">
        <f t="shared" si="4"/>
        <v>0</v>
      </c>
      <c r="O130" s="68">
        <f t="shared" si="5"/>
        <v>0</v>
      </c>
    </row>
    <row r="131" spans="1:15" s="8" customFormat="1" ht="12.75" x14ac:dyDescent="0.2">
      <c r="A131" s="98" t="s">
        <v>212</v>
      </c>
      <c r="B131" s="19" t="s">
        <v>213</v>
      </c>
      <c r="C131" s="19" t="s">
        <v>288</v>
      </c>
      <c r="D131" s="19" t="s">
        <v>289</v>
      </c>
      <c r="E131" s="19" t="s">
        <v>50</v>
      </c>
      <c r="F131" s="19" t="s">
        <v>126</v>
      </c>
      <c r="G131" s="19" t="s">
        <v>203</v>
      </c>
      <c r="H131" s="19" t="s">
        <v>59</v>
      </c>
      <c r="I131" s="74"/>
      <c r="J131" s="21">
        <v>50</v>
      </c>
      <c r="K131" s="21">
        <v>25</v>
      </c>
      <c r="L131" s="22">
        <v>0.36</v>
      </c>
      <c r="M131" s="21">
        <v>16</v>
      </c>
      <c r="N131" s="70">
        <f t="shared" si="4"/>
        <v>0</v>
      </c>
      <c r="O131" s="68">
        <f t="shared" si="5"/>
        <v>0</v>
      </c>
    </row>
    <row r="132" spans="1:15" s="8" customFormat="1" ht="12.75" x14ac:dyDescent="0.2">
      <c r="A132" s="98" t="s">
        <v>212</v>
      </c>
      <c r="B132" s="19" t="s">
        <v>213</v>
      </c>
      <c r="C132" s="19" t="s">
        <v>290</v>
      </c>
      <c r="D132" s="19" t="s">
        <v>291</v>
      </c>
      <c r="E132" s="19" t="s">
        <v>50</v>
      </c>
      <c r="F132" s="19" t="s">
        <v>126</v>
      </c>
      <c r="G132" s="19" t="s">
        <v>203</v>
      </c>
      <c r="H132" s="19" t="s">
        <v>62</v>
      </c>
      <c r="I132" s="74"/>
      <c r="J132" s="21">
        <v>50</v>
      </c>
      <c r="K132" s="21">
        <v>25</v>
      </c>
      <c r="L132" s="22">
        <v>0.36</v>
      </c>
      <c r="M132" s="21">
        <v>16</v>
      </c>
      <c r="N132" s="70">
        <f t="shared" si="4"/>
        <v>0</v>
      </c>
      <c r="O132" s="68">
        <f t="shared" si="5"/>
        <v>0</v>
      </c>
    </row>
    <row r="133" spans="1:15" s="8" customFormat="1" ht="12.75" x14ac:dyDescent="0.2">
      <c r="A133" s="98" t="s">
        <v>212</v>
      </c>
      <c r="B133" s="19" t="s">
        <v>213</v>
      </c>
      <c r="C133" s="19" t="s">
        <v>292</v>
      </c>
      <c r="D133" s="19" t="s">
        <v>293</v>
      </c>
      <c r="E133" s="19" t="s">
        <v>50</v>
      </c>
      <c r="F133" s="19" t="s">
        <v>126</v>
      </c>
      <c r="G133" s="19" t="s">
        <v>203</v>
      </c>
      <c r="H133" s="19" t="s">
        <v>65</v>
      </c>
      <c r="I133" s="74"/>
      <c r="J133" s="21">
        <v>50</v>
      </c>
      <c r="K133" s="21">
        <v>25</v>
      </c>
      <c r="L133" s="22">
        <v>0.36</v>
      </c>
      <c r="M133" s="21">
        <v>16</v>
      </c>
      <c r="N133" s="70">
        <f t="shared" si="4"/>
        <v>0</v>
      </c>
      <c r="O133" s="68">
        <f t="shared" si="5"/>
        <v>0</v>
      </c>
    </row>
    <row r="134" spans="1:15" s="8" customFormat="1" ht="12.75" x14ac:dyDescent="0.2">
      <c r="A134" s="99" t="s">
        <v>294</v>
      </c>
      <c r="B134" s="18" t="s">
        <v>295</v>
      </c>
      <c r="C134" s="18" t="s">
        <v>296</v>
      </c>
      <c r="D134" s="18" t="s">
        <v>297</v>
      </c>
      <c r="E134" s="18" t="s">
        <v>125</v>
      </c>
      <c r="F134" s="18" t="s">
        <v>298</v>
      </c>
      <c r="G134" s="18" t="s">
        <v>52</v>
      </c>
      <c r="H134" s="18" t="s">
        <v>56</v>
      </c>
      <c r="I134" s="74"/>
      <c r="J134" s="14">
        <v>55</v>
      </c>
      <c r="K134" s="14">
        <v>27.5</v>
      </c>
      <c r="L134" s="15">
        <v>0.35999999999999993</v>
      </c>
      <c r="M134" s="14">
        <v>17.600000000000001</v>
      </c>
      <c r="N134" s="70">
        <f t="shared" si="4"/>
        <v>0</v>
      </c>
      <c r="O134" s="68">
        <f t="shared" si="5"/>
        <v>0</v>
      </c>
    </row>
    <row r="135" spans="1:15" s="8" customFormat="1" ht="12.75" x14ac:dyDescent="0.2">
      <c r="A135" s="99" t="s">
        <v>294</v>
      </c>
      <c r="B135" s="18" t="s">
        <v>295</v>
      </c>
      <c r="C135" s="18" t="s">
        <v>299</v>
      </c>
      <c r="D135" s="18" t="s">
        <v>300</v>
      </c>
      <c r="E135" s="18" t="s">
        <v>125</v>
      </c>
      <c r="F135" s="18" t="s">
        <v>298</v>
      </c>
      <c r="G135" s="18" t="s">
        <v>52</v>
      </c>
      <c r="H135" s="18" t="s">
        <v>59</v>
      </c>
      <c r="I135" s="74"/>
      <c r="J135" s="14">
        <v>55</v>
      </c>
      <c r="K135" s="14">
        <v>27.5</v>
      </c>
      <c r="L135" s="15">
        <v>0.35999999999999993</v>
      </c>
      <c r="M135" s="14">
        <v>17.600000000000001</v>
      </c>
      <c r="N135" s="70">
        <f t="shared" si="4"/>
        <v>0</v>
      </c>
      <c r="O135" s="68">
        <f t="shared" si="5"/>
        <v>0</v>
      </c>
    </row>
    <row r="136" spans="1:15" s="8" customFormat="1" ht="12.75" x14ac:dyDescent="0.2">
      <c r="A136" s="99" t="s">
        <v>294</v>
      </c>
      <c r="B136" s="18" t="s">
        <v>295</v>
      </c>
      <c r="C136" s="18" t="s">
        <v>301</v>
      </c>
      <c r="D136" s="18" t="s">
        <v>302</v>
      </c>
      <c r="E136" s="18" t="s">
        <v>125</v>
      </c>
      <c r="F136" s="18" t="s">
        <v>298</v>
      </c>
      <c r="G136" s="18" t="s">
        <v>52</v>
      </c>
      <c r="H136" s="18" t="s">
        <v>62</v>
      </c>
      <c r="I136" s="74"/>
      <c r="J136" s="14">
        <v>55</v>
      </c>
      <c r="K136" s="14">
        <v>27.5</v>
      </c>
      <c r="L136" s="15">
        <v>0.35999999999999993</v>
      </c>
      <c r="M136" s="14">
        <v>17.600000000000001</v>
      </c>
      <c r="N136" s="70">
        <f t="shared" si="4"/>
        <v>0</v>
      </c>
      <c r="O136" s="68">
        <f t="shared" si="5"/>
        <v>0</v>
      </c>
    </row>
    <row r="137" spans="1:15" s="8" customFormat="1" ht="12.75" x14ac:dyDescent="0.2">
      <c r="A137" s="99" t="s">
        <v>294</v>
      </c>
      <c r="B137" s="18" t="s">
        <v>295</v>
      </c>
      <c r="C137" s="18" t="s">
        <v>303</v>
      </c>
      <c r="D137" s="18" t="s">
        <v>304</v>
      </c>
      <c r="E137" s="18" t="s">
        <v>125</v>
      </c>
      <c r="F137" s="18" t="s">
        <v>298</v>
      </c>
      <c r="G137" s="18" t="s">
        <v>52</v>
      </c>
      <c r="H137" s="18" t="s">
        <v>65</v>
      </c>
      <c r="I137" s="74"/>
      <c r="J137" s="14">
        <v>55</v>
      </c>
      <c r="K137" s="14">
        <v>27.5</v>
      </c>
      <c r="L137" s="15">
        <v>0.35999999999999993</v>
      </c>
      <c r="M137" s="14">
        <v>17.600000000000001</v>
      </c>
      <c r="N137" s="70">
        <f t="shared" si="4"/>
        <v>0</v>
      </c>
      <c r="O137" s="68">
        <f t="shared" si="5"/>
        <v>0</v>
      </c>
    </row>
    <row r="138" spans="1:15" s="8" customFormat="1" ht="12.75" x14ac:dyDescent="0.2">
      <c r="A138" s="99" t="s">
        <v>294</v>
      </c>
      <c r="B138" s="18" t="s">
        <v>295</v>
      </c>
      <c r="C138" s="18" t="s">
        <v>305</v>
      </c>
      <c r="D138" s="18" t="s">
        <v>306</v>
      </c>
      <c r="E138" s="18" t="s">
        <v>125</v>
      </c>
      <c r="F138" s="18" t="s">
        <v>298</v>
      </c>
      <c r="G138" s="18" t="s">
        <v>52</v>
      </c>
      <c r="H138" s="18" t="s">
        <v>137</v>
      </c>
      <c r="I138" s="74"/>
      <c r="J138" s="14">
        <v>55</v>
      </c>
      <c r="K138" s="14">
        <v>27.5</v>
      </c>
      <c r="L138" s="15">
        <v>0.35999999999999993</v>
      </c>
      <c r="M138" s="14">
        <v>17.600000000000001</v>
      </c>
      <c r="N138" s="70">
        <f t="shared" si="4"/>
        <v>0</v>
      </c>
      <c r="O138" s="68">
        <f t="shared" si="5"/>
        <v>0</v>
      </c>
    </row>
    <row r="139" spans="1:15" s="8" customFormat="1" ht="12.75" x14ac:dyDescent="0.2">
      <c r="A139" s="99" t="s">
        <v>294</v>
      </c>
      <c r="B139" s="18" t="s">
        <v>295</v>
      </c>
      <c r="C139" s="18" t="s">
        <v>307</v>
      </c>
      <c r="D139" s="18" t="s">
        <v>308</v>
      </c>
      <c r="E139" s="18" t="s">
        <v>125</v>
      </c>
      <c r="F139" s="18" t="s">
        <v>298</v>
      </c>
      <c r="G139" s="18" t="s">
        <v>140</v>
      </c>
      <c r="H139" s="18" t="s">
        <v>56</v>
      </c>
      <c r="I139" s="74"/>
      <c r="J139" s="14">
        <v>55</v>
      </c>
      <c r="K139" s="14">
        <v>27.5</v>
      </c>
      <c r="L139" s="15">
        <v>0.35999999999999993</v>
      </c>
      <c r="M139" s="14">
        <v>17.600000000000001</v>
      </c>
      <c r="N139" s="70">
        <f t="shared" si="4"/>
        <v>0</v>
      </c>
      <c r="O139" s="68">
        <f t="shared" si="5"/>
        <v>0</v>
      </c>
    </row>
    <row r="140" spans="1:15" s="8" customFormat="1" ht="12.75" x14ac:dyDescent="0.2">
      <c r="A140" s="99" t="s">
        <v>294</v>
      </c>
      <c r="B140" s="18" t="s">
        <v>295</v>
      </c>
      <c r="C140" s="18" t="s">
        <v>309</v>
      </c>
      <c r="D140" s="18" t="s">
        <v>310</v>
      </c>
      <c r="E140" s="18" t="s">
        <v>125</v>
      </c>
      <c r="F140" s="18" t="s">
        <v>298</v>
      </c>
      <c r="G140" s="18" t="s">
        <v>140</v>
      </c>
      <c r="H140" s="18" t="s">
        <v>59</v>
      </c>
      <c r="I140" s="74"/>
      <c r="J140" s="14">
        <v>55</v>
      </c>
      <c r="K140" s="14">
        <v>27.5</v>
      </c>
      <c r="L140" s="15">
        <v>0.35999999999999993</v>
      </c>
      <c r="M140" s="14">
        <v>17.600000000000001</v>
      </c>
      <c r="N140" s="70">
        <f t="shared" si="4"/>
        <v>0</v>
      </c>
      <c r="O140" s="68">
        <f t="shared" si="5"/>
        <v>0</v>
      </c>
    </row>
    <row r="141" spans="1:15" s="8" customFormat="1" ht="12.75" x14ac:dyDescent="0.2">
      <c r="A141" s="99" t="s">
        <v>294</v>
      </c>
      <c r="B141" s="18" t="s">
        <v>295</v>
      </c>
      <c r="C141" s="18" t="s">
        <v>311</v>
      </c>
      <c r="D141" s="18" t="s">
        <v>312</v>
      </c>
      <c r="E141" s="18" t="s">
        <v>125</v>
      </c>
      <c r="F141" s="18" t="s">
        <v>298</v>
      </c>
      <c r="G141" s="18" t="s">
        <v>140</v>
      </c>
      <c r="H141" s="18" t="s">
        <v>62</v>
      </c>
      <c r="I141" s="74"/>
      <c r="J141" s="14">
        <v>55</v>
      </c>
      <c r="K141" s="14">
        <v>27.5</v>
      </c>
      <c r="L141" s="15">
        <v>0.35999999999999993</v>
      </c>
      <c r="M141" s="14">
        <v>17.600000000000001</v>
      </c>
      <c r="N141" s="70">
        <f t="shared" si="4"/>
        <v>0</v>
      </c>
      <c r="O141" s="68">
        <f t="shared" si="5"/>
        <v>0</v>
      </c>
    </row>
    <row r="142" spans="1:15" s="8" customFormat="1" ht="12.75" x14ac:dyDescent="0.2">
      <c r="A142" s="99" t="s">
        <v>294</v>
      </c>
      <c r="B142" s="18" t="s">
        <v>295</v>
      </c>
      <c r="C142" s="18" t="s">
        <v>313</v>
      </c>
      <c r="D142" s="18" t="s">
        <v>314</v>
      </c>
      <c r="E142" s="18" t="s">
        <v>125</v>
      </c>
      <c r="F142" s="18" t="s">
        <v>298</v>
      </c>
      <c r="G142" s="18" t="s">
        <v>140</v>
      </c>
      <c r="H142" s="18" t="s">
        <v>65</v>
      </c>
      <c r="I142" s="74"/>
      <c r="J142" s="14">
        <v>55</v>
      </c>
      <c r="K142" s="14">
        <v>27.5</v>
      </c>
      <c r="L142" s="15">
        <v>0.35999999999999993</v>
      </c>
      <c r="M142" s="14">
        <v>17.600000000000001</v>
      </c>
      <c r="N142" s="70">
        <f t="shared" si="4"/>
        <v>0</v>
      </c>
      <c r="O142" s="68">
        <f t="shared" si="5"/>
        <v>0</v>
      </c>
    </row>
    <row r="143" spans="1:15" s="8" customFormat="1" ht="12.75" x14ac:dyDescent="0.2">
      <c r="A143" s="99" t="s">
        <v>294</v>
      </c>
      <c r="B143" s="18" t="s">
        <v>295</v>
      </c>
      <c r="C143" s="18" t="s">
        <v>315</v>
      </c>
      <c r="D143" s="18" t="s">
        <v>316</v>
      </c>
      <c r="E143" s="18" t="s">
        <v>125</v>
      </c>
      <c r="F143" s="18" t="s">
        <v>298</v>
      </c>
      <c r="G143" s="18" t="s">
        <v>140</v>
      </c>
      <c r="H143" s="18" t="s">
        <v>137</v>
      </c>
      <c r="I143" s="74"/>
      <c r="J143" s="14">
        <v>55</v>
      </c>
      <c r="K143" s="14">
        <v>27.5</v>
      </c>
      <c r="L143" s="15">
        <v>0.35999999999999993</v>
      </c>
      <c r="M143" s="14">
        <v>17.600000000000001</v>
      </c>
      <c r="N143" s="70">
        <f t="shared" si="4"/>
        <v>0</v>
      </c>
      <c r="O143" s="68">
        <f t="shared" si="5"/>
        <v>0</v>
      </c>
    </row>
    <row r="144" spans="1:15" s="8" customFormat="1" ht="12.75" x14ac:dyDescent="0.2">
      <c r="A144" s="99" t="s">
        <v>294</v>
      </c>
      <c r="B144" s="18" t="s">
        <v>295</v>
      </c>
      <c r="C144" s="18" t="s">
        <v>317</v>
      </c>
      <c r="D144" s="18" t="s">
        <v>318</v>
      </c>
      <c r="E144" s="18" t="s">
        <v>125</v>
      </c>
      <c r="F144" s="18" t="s">
        <v>298</v>
      </c>
      <c r="G144" s="18" t="s">
        <v>179</v>
      </c>
      <c r="H144" s="18" t="s">
        <v>56</v>
      </c>
      <c r="I144" s="74"/>
      <c r="J144" s="14">
        <v>55</v>
      </c>
      <c r="K144" s="14">
        <v>27.5</v>
      </c>
      <c r="L144" s="15">
        <v>0.35999999999999993</v>
      </c>
      <c r="M144" s="14">
        <v>17.600000000000001</v>
      </c>
      <c r="N144" s="70">
        <f t="shared" si="4"/>
        <v>0</v>
      </c>
      <c r="O144" s="68">
        <f t="shared" si="5"/>
        <v>0</v>
      </c>
    </row>
    <row r="145" spans="1:15" s="8" customFormat="1" ht="12.75" x14ac:dyDescent="0.2">
      <c r="A145" s="99" t="s">
        <v>294</v>
      </c>
      <c r="B145" s="18" t="s">
        <v>295</v>
      </c>
      <c r="C145" s="18" t="s">
        <v>319</v>
      </c>
      <c r="D145" s="18" t="s">
        <v>320</v>
      </c>
      <c r="E145" s="18" t="s">
        <v>125</v>
      </c>
      <c r="F145" s="18" t="s">
        <v>298</v>
      </c>
      <c r="G145" s="18" t="s">
        <v>179</v>
      </c>
      <c r="H145" s="18" t="s">
        <v>59</v>
      </c>
      <c r="I145" s="74"/>
      <c r="J145" s="14">
        <v>55</v>
      </c>
      <c r="K145" s="14">
        <v>27.5</v>
      </c>
      <c r="L145" s="15">
        <v>0.35999999999999993</v>
      </c>
      <c r="M145" s="14">
        <v>17.600000000000001</v>
      </c>
      <c r="N145" s="70">
        <f t="shared" si="4"/>
        <v>0</v>
      </c>
      <c r="O145" s="68">
        <f t="shared" si="5"/>
        <v>0</v>
      </c>
    </row>
    <row r="146" spans="1:15" s="8" customFormat="1" ht="12.75" x14ac:dyDescent="0.2">
      <c r="A146" s="99" t="s">
        <v>294</v>
      </c>
      <c r="B146" s="18" t="s">
        <v>295</v>
      </c>
      <c r="C146" s="18" t="s">
        <v>321</v>
      </c>
      <c r="D146" s="18" t="s">
        <v>322</v>
      </c>
      <c r="E146" s="18" t="s">
        <v>125</v>
      </c>
      <c r="F146" s="18" t="s">
        <v>298</v>
      </c>
      <c r="G146" s="18" t="s">
        <v>179</v>
      </c>
      <c r="H146" s="18" t="s">
        <v>62</v>
      </c>
      <c r="I146" s="74"/>
      <c r="J146" s="14">
        <v>55</v>
      </c>
      <c r="K146" s="14">
        <v>27.5</v>
      </c>
      <c r="L146" s="15">
        <v>0.35999999999999993</v>
      </c>
      <c r="M146" s="14">
        <v>17.600000000000001</v>
      </c>
      <c r="N146" s="70">
        <f t="shared" si="4"/>
        <v>0</v>
      </c>
      <c r="O146" s="68">
        <f t="shared" si="5"/>
        <v>0</v>
      </c>
    </row>
    <row r="147" spans="1:15" s="8" customFormat="1" ht="12.75" x14ac:dyDescent="0.2">
      <c r="A147" s="99" t="s">
        <v>294</v>
      </c>
      <c r="B147" s="18" t="s">
        <v>295</v>
      </c>
      <c r="C147" s="18" t="s">
        <v>323</v>
      </c>
      <c r="D147" s="18" t="s">
        <v>324</v>
      </c>
      <c r="E147" s="18" t="s">
        <v>125</v>
      </c>
      <c r="F147" s="18" t="s">
        <v>298</v>
      </c>
      <c r="G147" s="18" t="s">
        <v>179</v>
      </c>
      <c r="H147" s="18" t="s">
        <v>65</v>
      </c>
      <c r="I147" s="74"/>
      <c r="J147" s="14">
        <v>55</v>
      </c>
      <c r="K147" s="14">
        <v>27.5</v>
      </c>
      <c r="L147" s="15">
        <v>0.35999999999999993</v>
      </c>
      <c r="M147" s="14">
        <v>17.600000000000001</v>
      </c>
      <c r="N147" s="70">
        <f t="shared" si="4"/>
        <v>0</v>
      </c>
      <c r="O147" s="68">
        <f t="shared" si="5"/>
        <v>0</v>
      </c>
    </row>
    <row r="148" spans="1:15" s="8" customFormat="1" ht="12.75" x14ac:dyDescent="0.2">
      <c r="A148" s="99" t="s">
        <v>294</v>
      </c>
      <c r="B148" s="18" t="s">
        <v>295</v>
      </c>
      <c r="C148" s="18" t="s">
        <v>325</v>
      </c>
      <c r="D148" s="18" t="s">
        <v>326</v>
      </c>
      <c r="E148" s="18" t="s">
        <v>125</v>
      </c>
      <c r="F148" s="18" t="s">
        <v>298</v>
      </c>
      <c r="G148" s="18" t="s">
        <v>179</v>
      </c>
      <c r="H148" s="18" t="s">
        <v>137</v>
      </c>
      <c r="I148" s="74"/>
      <c r="J148" s="14">
        <v>55</v>
      </c>
      <c r="K148" s="14">
        <v>27.5</v>
      </c>
      <c r="L148" s="15">
        <v>0.35999999999999993</v>
      </c>
      <c r="M148" s="14">
        <v>17.600000000000001</v>
      </c>
      <c r="N148" s="70">
        <f t="shared" si="4"/>
        <v>0</v>
      </c>
      <c r="O148" s="68">
        <f t="shared" si="5"/>
        <v>0</v>
      </c>
    </row>
    <row r="149" spans="1:15" s="8" customFormat="1" ht="12.75" x14ac:dyDescent="0.2">
      <c r="A149" s="99" t="s">
        <v>294</v>
      </c>
      <c r="B149" s="18" t="s">
        <v>295</v>
      </c>
      <c r="C149" s="18" t="s">
        <v>327</v>
      </c>
      <c r="D149" s="18" t="s">
        <v>328</v>
      </c>
      <c r="E149" s="18" t="s">
        <v>125</v>
      </c>
      <c r="F149" s="18" t="s">
        <v>298</v>
      </c>
      <c r="G149" s="18" t="s">
        <v>329</v>
      </c>
      <c r="H149" s="18" t="s">
        <v>56</v>
      </c>
      <c r="I149" s="74"/>
      <c r="J149" s="14">
        <v>55</v>
      </c>
      <c r="K149" s="14">
        <v>27.5</v>
      </c>
      <c r="L149" s="15">
        <v>0.35999999999999993</v>
      </c>
      <c r="M149" s="14">
        <v>17.600000000000001</v>
      </c>
      <c r="N149" s="70">
        <f t="shared" si="4"/>
        <v>0</v>
      </c>
      <c r="O149" s="68">
        <f t="shared" si="5"/>
        <v>0</v>
      </c>
    </row>
    <row r="150" spans="1:15" s="8" customFormat="1" ht="12.75" x14ac:dyDescent="0.2">
      <c r="A150" s="99" t="s">
        <v>294</v>
      </c>
      <c r="B150" s="18" t="s">
        <v>295</v>
      </c>
      <c r="C150" s="18" t="s">
        <v>330</v>
      </c>
      <c r="D150" s="18" t="s">
        <v>331</v>
      </c>
      <c r="E150" s="18" t="s">
        <v>125</v>
      </c>
      <c r="F150" s="18" t="s">
        <v>298</v>
      </c>
      <c r="G150" s="18" t="s">
        <v>329</v>
      </c>
      <c r="H150" s="18" t="s">
        <v>59</v>
      </c>
      <c r="I150" s="74"/>
      <c r="J150" s="14">
        <v>55</v>
      </c>
      <c r="K150" s="14">
        <v>27.5</v>
      </c>
      <c r="L150" s="15">
        <v>0.35999999999999993</v>
      </c>
      <c r="M150" s="14">
        <v>17.600000000000001</v>
      </c>
      <c r="N150" s="70">
        <f t="shared" si="4"/>
        <v>0</v>
      </c>
      <c r="O150" s="68">
        <f t="shared" si="5"/>
        <v>0</v>
      </c>
    </row>
    <row r="151" spans="1:15" s="8" customFormat="1" ht="12.75" x14ac:dyDescent="0.2">
      <c r="A151" s="99" t="s">
        <v>294</v>
      </c>
      <c r="B151" s="18" t="s">
        <v>295</v>
      </c>
      <c r="C151" s="18" t="s">
        <v>332</v>
      </c>
      <c r="D151" s="18" t="s">
        <v>333</v>
      </c>
      <c r="E151" s="18" t="s">
        <v>125</v>
      </c>
      <c r="F151" s="18" t="s">
        <v>298</v>
      </c>
      <c r="G151" s="18" t="s">
        <v>329</v>
      </c>
      <c r="H151" s="18" t="s">
        <v>62</v>
      </c>
      <c r="I151" s="74"/>
      <c r="J151" s="14">
        <v>55</v>
      </c>
      <c r="K151" s="14">
        <v>27.5</v>
      </c>
      <c r="L151" s="15">
        <v>0.35999999999999993</v>
      </c>
      <c r="M151" s="14">
        <v>17.600000000000001</v>
      </c>
      <c r="N151" s="70">
        <f t="shared" si="4"/>
        <v>0</v>
      </c>
      <c r="O151" s="68">
        <f t="shared" si="5"/>
        <v>0</v>
      </c>
    </row>
    <row r="152" spans="1:15" s="8" customFormat="1" ht="12.75" x14ac:dyDescent="0.2">
      <c r="A152" s="99" t="s">
        <v>294</v>
      </c>
      <c r="B152" s="18" t="s">
        <v>295</v>
      </c>
      <c r="C152" s="18" t="s">
        <v>334</v>
      </c>
      <c r="D152" s="18" t="s">
        <v>335</v>
      </c>
      <c r="E152" s="18" t="s">
        <v>125</v>
      </c>
      <c r="F152" s="18" t="s">
        <v>298</v>
      </c>
      <c r="G152" s="18" t="s">
        <v>329</v>
      </c>
      <c r="H152" s="18" t="s">
        <v>65</v>
      </c>
      <c r="I152" s="74"/>
      <c r="J152" s="14">
        <v>55</v>
      </c>
      <c r="K152" s="14">
        <v>27.5</v>
      </c>
      <c r="L152" s="15">
        <v>0.35999999999999993</v>
      </c>
      <c r="M152" s="14">
        <v>17.600000000000001</v>
      </c>
      <c r="N152" s="70">
        <f t="shared" si="4"/>
        <v>0</v>
      </c>
      <c r="O152" s="68">
        <f t="shared" si="5"/>
        <v>0</v>
      </c>
    </row>
    <row r="153" spans="1:15" s="8" customFormat="1" ht="12.75" x14ac:dyDescent="0.2">
      <c r="A153" s="99" t="s">
        <v>336</v>
      </c>
      <c r="B153" s="18" t="s">
        <v>337</v>
      </c>
      <c r="C153" s="18" t="s">
        <v>338</v>
      </c>
      <c r="D153" s="18" t="s">
        <v>339</v>
      </c>
      <c r="E153" s="18" t="s">
        <v>50</v>
      </c>
      <c r="F153" s="18" t="s">
        <v>298</v>
      </c>
      <c r="G153" s="18" t="s">
        <v>52</v>
      </c>
      <c r="H153" s="18" t="s">
        <v>56</v>
      </c>
      <c r="I153" s="74"/>
      <c r="J153" s="14">
        <v>55</v>
      </c>
      <c r="K153" s="14">
        <v>27.5</v>
      </c>
      <c r="L153" s="15">
        <v>0.35999999999999993</v>
      </c>
      <c r="M153" s="14">
        <v>17.600000000000001</v>
      </c>
      <c r="N153" s="70">
        <f t="shared" si="4"/>
        <v>0</v>
      </c>
      <c r="O153" s="68">
        <f t="shared" si="5"/>
        <v>0</v>
      </c>
    </row>
    <row r="154" spans="1:15" s="8" customFormat="1" ht="12.75" x14ac:dyDescent="0.2">
      <c r="A154" s="99" t="s">
        <v>336</v>
      </c>
      <c r="B154" s="18" t="s">
        <v>337</v>
      </c>
      <c r="C154" s="18" t="s">
        <v>340</v>
      </c>
      <c r="D154" s="18" t="s">
        <v>341</v>
      </c>
      <c r="E154" s="18" t="s">
        <v>50</v>
      </c>
      <c r="F154" s="18" t="s">
        <v>298</v>
      </c>
      <c r="G154" s="18" t="s">
        <v>52</v>
      </c>
      <c r="H154" s="18" t="s">
        <v>59</v>
      </c>
      <c r="I154" s="74"/>
      <c r="J154" s="14">
        <v>55</v>
      </c>
      <c r="K154" s="14">
        <v>27.5</v>
      </c>
      <c r="L154" s="15">
        <v>0.35999999999999993</v>
      </c>
      <c r="M154" s="14">
        <v>17.600000000000001</v>
      </c>
      <c r="N154" s="70">
        <f t="shared" si="4"/>
        <v>0</v>
      </c>
      <c r="O154" s="68">
        <f t="shared" si="5"/>
        <v>0</v>
      </c>
    </row>
    <row r="155" spans="1:15" s="8" customFormat="1" ht="12.75" x14ac:dyDescent="0.2">
      <c r="A155" s="99" t="s">
        <v>336</v>
      </c>
      <c r="B155" s="18" t="s">
        <v>337</v>
      </c>
      <c r="C155" s="18" t="s">
        <v>342</v>
      </c>
      <c r="D155" s="18" t="s">
        <v>343</v>
      </c>
      <c r="E155" s="18" t="s">
        <v>50</v>
      </c>
      <c r="F155" s="18" t="s">
        <v>298</v>
      </c>
      <c r="G155" s="18" t="s">
        <v>52</v>
      </c>
      <c r="H155" s="18" t="s">
        <v>62</v>
      </c>
      <c r="I155" s="74"/>
      <c r="J155" s="14">
        <v>55</v>
      </c>
      <c r="K155" s="14">
        <v>27.5</v>
      </c>
      <c r="L155" s="15">
        <v>0.35999999999999993</v>
      </c>
      <c r="M155" s="14">
        <v>17.600000000000001</v>
      </c>
      <c r="N155" s="70">
        <f t="shared" si="4"/>
        <v>0</v>
      </c>
      <c r="O155" s="68">
        <f t="shared" si="5"/>
        <v>0</v>
      </c>
    </row>
    <row r="156" spans="1:15" s="8" customFormat="1" ht="12.75" x14ac:dyDescent="0.2">
      <c r="A156" s="99" t="s">
        <v>336</v>
      </c>
      <c r="B156" s="18" t="s">
        <v>337</v>
      </c>
      <c r="C156" s="18" t="s">
        <v>344</v>
      </c>
      <c r="D156" s="18" t="s">
        <v>345</v>
      </c>
      <c r="E156" s="18" t="s">
        <v>50</v>
      </c>
      <c r="F156" s="18" t="s">
        <v>298</v>
      </c>
      <c r="G156" s="18" t="s">
        <v>52</v>
      </c>
      <c r="H156" s="18" t="s">
        <v>65</v>
      </c>
      <c r="I156" s="74"/>
      <c r="J156" s="14">
        <v>55</v>
      </c>
      <c r="K156" s="14">
        <v>27.5</v>
      </c>
      <c r="L156" s="15">
        <v>0.35999999999999993</v>
      </c>
      <c r="M156" s="14">
        <v>17.600000000000001</v>
      </c>
      <c r="N156" s="70">
        <f t="shared" si="4"/>
        <v>0</v>
      </c>
      <c r="O156" s="68">
        <f t="shared" si="5"/>
        <v>0</v>
      </c>
    </row>
    <row r="157" spans="1:15" s="8" customFormat="1" ht="12.75" x14ac:dyDescent="0.2">
      <c r="A157" s="99" t="s">
        <v>336</v>
      </c>
      <c r="B157" s="18" t="s">
        <v>337</v>
      </c>
      <c r="C157" s="18" t="s">
        <v>346</v>
      </c>
      <c r="D157" s="18" t="s">
        <v>347</v>
      </c>
      <c r="E157" s="18" t="s">
        <v>50</v>
      </c>
      <c r="F157" s="18" t="s">
        <v>298</v>
      </c>
      <c r="G157" s="18" t="s">
        <v>52</v>
      </c>
      <c r="H157" s="18" t="s">
        <v>137</v>
      </c>
      <c r="I157" s="74"/>
      <c r="J157" s="14">
        <v>55</v>
      </c>
      <c r="K157" s="14">
        <v>27.5</v>
      </c>
      <c r="L157" s="15">
        <v>0.35999999999999993</v>
      </c>
      <c r="M157" s="14">
        <v>17.600000000000001</v>
      </c>
      <c r="N157" s="70">
        <f t="shared" si="4"/>
        <v>0</v>
      </c>
      <c r="O157" s="68">
        <f t="shared" si="5"/>
        <v>0</v>
      </c>
    </row>
    <row r="158" spans="1:15" s="8" customFormat="1" ht="12.75" x14ac:dyDescent="0.2">
      <c r="A158" s="99" t="s">
        <v>336</v>
      </c>
      <c r="B158" s="18" t="s">
        <v>337</v>
      </c>
      <c r="C158" s="18" t="s">
        <v>348</v>
      </c>
      <c r="D158" s="18" t="s">
        <v>349</v>
      </c>
      <c r="E158" s="18" t="s">
        <v>50</v>
      </c>
      <c r="F158" s="18" t="s">
        <v>298</v>
      </c>
      <c r="G158" s="18" t="s">
        <v>140</v>
      </c>
      <c r="H158" s="18" t="s">
        <v>56</v>
      </c>
      <c r="I158" s="74"/>
      <c r="J158" s="14">
        <v>55</v>
      </c>
      <c r="K158" s="14">
        <v>27.5</v>
      </c>
      <c r="L158" s="15">
        <v>0.35999999999999993</v>
      </c>
      <c r="M158" s="14">
        <v>17.600000000000001</v>
      </c>
      <c r="N158" s="70">
        <f t="shared" si="4"/>
        <v>0</v>
      </c>
      <c r="O158" s="68">
        <f t="shared" si="5"/>
        <v>0</v>
      </c>
    </row>
    <row r="159" spans="1:15" s="8" customFormat="1" ht="12.75" x14ac:dyDescent="0.2">
      <c r="A159" s="99" t="s">
        <v>336</v>
      </c>
      <c r="B159" s="18" t="s">
        <v>337</v>
      </c>
      <c r="C159" s="18" t="s">
        <v>350</v>
      </c>
      <c r="D159" s="18" t="s">
        <v>351</v>
      </c>
      <c r="E159" s="18" t="s">
        <v>50</v>
      </c>
      <c r="F159" s="18" t="s">
        <v>298</v>
      </c>
      <c r="G159" s="18" t="s">
        <v>140</v>
      </c>
      <c r="H159" s="18" t="s">
        <v>59</v>
      </c>
      <c r="I159" s="74"/>
      <c r="J159" s="14">
        <v>55</v>
      </c>
      <c r="K159" s="14">
        <v>27.5</v>
      </c>
      <c r="L159" s="15">
        <v>0.35999999999999993</v>
      </c>
      <c r="M159" s="14">
        <v>17.600000000000001</v>
      </c>
      <c r="N159" s="70">
        <f t="shared" si="4"/>
        <v>0</v>
      </c>
      <c r="O159" s="68">
        <f t="shared" si="5"/>
        <v>0</v>
      </c>
    </row>
    <row r="160" spans="1:15" s="8" customFormat="1" ht="12.75" x14ac:dyDescent="0.2">
      <c r="A160" s="99" t="s">
        <v>336</v>
      </c>
      <c r="B160" s="18" t="s">
        <v>337</v>
      </c>
      <c r="C160" s="18" t="s">
        <v>352</v>
      </c>
      <c r="D160" s="18" t="s">
        <v>353</v>
      </c>
      <c r="E160" s="18" t="s">
        <v>50</v>
      </c>
      <c r="F160" s="18" t="s">
        <v>298</v>
      </c>
      <c r="G160" s="18" t="s">
        <v>140</v>
      </c>
      <c r="H160" s="18" t="s">
        <v>62</v>
      </c>
      <c r="I160" s="74"/>
      <c r="J160" s="14">
        <v>55</v>
      </c>
      <c r="K160" s="14">
        <v>27.5</v>
      </c>
      <c r="L160" s="15">
        <v>0.35999999999999993</v>
      </c>
      <c r="M160" s="14">
        <v>17.600000000000001</v>
      </c>
      <c r="N160" s="70">
        <f t="shared" si="4"/>
        <v>0</v>
      </c>
      <c r="O160" s="68">
        <f t="shared" si="5"/>
        <v>0</v>
      </c>
    </row>
    <row r="161" spans="1:15" s="8" customFormat="1" ht="12.75" x14ac:dyDescent="0.2">
      <c r="A161" s="99" t="s">
        <v>336</v>
      </c>
      <c r="B161" s="18" t="s">
        <v>337</v>
      </c>
      <c r="C161" s="18" t="s">
        <v>354</v>
      </c>
      <c r="D161" s="18" t="s">
        <v>355</v>
      </c>
      <c r="E161" s="18" t="s">
        <v>50</v>
      </c>
      <c r="F161" s="18" t="s">
        <v>298</v>
      </c>
      <c r="G161" s="18" t="s">
        <v>140</v>
      </c>
      <c r="H161" s="18" t="s">
        <v>65</v>
      </c>
      <c r="I161" s="74"/>
      <c r="J161" s="14">
        <v>55</v>
      </c>
      <c r="K161" s="14">
        <v>27.5</v>
      </c>
      <c r="L161" s="15">
        <v>0.35999999999999993</v>
      </c>
      <c r="M161" s="14">
        <v>17.600000000000001</v>
      </c>
      <c r="N161" s="70">
        <f t="shared" si="4"/>
        <v>0</v>
      </c>
      <c r="O161" s="68">
        <f t="shared" si="5"/>
        <v>0</v>
      </c>
    </row>
    <row r="162" spans="1:15" s="8" customFormat="1" ht="12.75" x14ac:dyDescent="0.2">
      <c r="A162" s="99" t="s">
        <v>336</v>
      </c>
      <c r="B162" s="18" t="s">
        <v>337</v>
      </c>
      <c r="C162" s="18" t="s">
        <v>356</v>
      </c>
      <c r="D162" s="18" t="s">
        <v>357</v>
      </c>
      <c r="E162" s="18" t="s">
        <v>50</v>
      </c>
      <c r="F162" s="18" t="s">
        <v>298</v>
      </c>
      <c r="G162" s="18" t="s">
        <v>140</v>
      </c>
      <c r="H162" s="18" t="s">
        <v>137</v>
      </c>
      <c r="I162" s="74"/>
      <c r="J162" s="14">
        <v>55</v>
      </c>
      <c r="K162" s="14">
        <v>27.5</v>
      </c>
      <c r="L162" s="15">
        <v>0.35999999999999993</v>
      </c>
      <c r="M162" s="14">
        <v>17.600000000000001</v>
      </c>
      <c r="N162" s="70">
        <f t="shared" si="4"/>
        <v>0</v>
      </c>
      <c r="O162" s="68">
        <f t="shared" si="5"/>
        <v>0</v>
      </c>
    </row>
    <row r="163" spans="1:15" s="8" customFormat="1" ht="12.75" x14ac:dyDescent="0.2">
      <c r="A163" s="99" t="s">
        <v>336</v>
      </c>
      <c r="B163" s="18" t="s">
        <v>337</v>
      </c>
      <c r="C163" s="18" t="s">
        <v>358</v>
      </c>
      <c r="D163" s="18" t="s">
        <v>359</v>
      </c>
      <c r="E163" s="18" t="s">
        <v>50</v>
      </c>
      <c r="F163" s="18" t="s">
        <v>298</v>
      </c>
      <c r="G163" s="18" t="s">
        <v>179</v>
      </c>
      <c r="H163" s="18" t="s">
        <v>56</v>
      </c>
      <c r="I163" s="74"/>
      <c r="J163" s="14">
        <v>55</v>
      </c>
      <c r="K163" s="14">
        <v>27.5</v>
      </c>
      <c r="L163" s="15">
        <v>0.35999999999999993</v>
      </c>
      <c r="M163" s="14">
        <v>17.600000000000001</v>
      </c>
      <c r="N163" s="70">
        <f t="shared" si="4"/>
        <v>0</v>
      </c>
      <c r="O163" s="68">
        <f t="shared" si="5"/>
        <v>0</v>
      </c>
    </row>
    <row r="164" spans="1:15" s="8" customFormat="1" ht="12.75" x14ac:dyDescent="0.2">
      <c r="A164" s="99" t="s">
        <v>336</v>
      </c>
      <c r="B164" s="18" t="s">
        <v>337</v>
      </c>
      <c r="C164" s="18" t="s">
        <v>360</v>
      </c>
      <c r="D164" s="18" t="s">
        <v>361</v>
      </c>
      <c r="E164" s="18" t="s">
        <v>50</v>
      </c>
      <c r="F164" s="18" t="s">
        <v>298</v>
      </c>
      <c r="G164" s="18" t="s">
        <v>179</v>
      </c>
      <c r="H164" s="18" t="s">
        <v>59</v>
      </c>
      <c r="I164" s="74"/>
      <c r="J164" s="14">
        <v>55</v>
      </c>
      <c r="K164" s="14">
        <v>27.5</v>
      </c>
      <c r="L164" s="15">
        <v>0.35999999999999993</v>
      </c>
      <c r="M164" s="14">
        <v>17.600000000000001</v>
      </c>
      <c r="N164" s="70">
        <f t="shared" si="4"/>
        <v>0</v>
      </c>
      <c r="O164" s="68">
        <f t="shared" si="5"/>
        <v>0</v>
      </c>
    </row>
    <row r="165" spans="1:15" s="8" customFormat="1" ht="12.75" x14ac:dyDescent="0.2">
      <c r="A165" s="99" t="s">
        <v>336</v>
      </c>
      <c r="B165" s="18" t="s">
        <v>337</v>
      </c>
      <c r="C165" s="18" t="s">
        <v>362</v>
      </c>
      <c r="D165" s="18" t="s">
        <v>363</v>
      </c>
      <c r="E165" s="18" t="s">
        <v>50</v>
      </c>
      <c r="F165" s="18" t="s">
        <v>298</v>
      </c>
      <c r="G165" s="18" t="s">
        <v>179</v>
      </c>
      <c r="H165" s="18" t="s">
        <v>62</v>
      </c>
      <c r="I165" s="74"/>
      <c r="J165" s="14">
        <v>55</v>
      </c>
      <c r="K165" s="14">
        <v>27.5</v>
      </c>
      <c r="L165" s="15">
        <v>0.35999999999999993</v>
      </c>
      <c r="M165" s="14">
        <v>17.600000000000001</v>
      </c>
      <c r="N165" s="70">
        <f t="shared" ref="N165:N228" si="6">SUM(I165*M165)</f>
        <v>0</v>
      </c>
      <c r="O165" s="68">
        <f t="shared" ref="O165:O228" si="7">SUM(I165*J165)</f>
        <v>0</v>
      </c>
    </row>
    <row r="166" spans="1:15" s="8" customFormat="1" ht="12.75" x14ac:dyDescent="0.2">
      <c r="A166" s="99" t="s">
        <v>336</v>
      </c>
      <c r="B166" s="18" t="s">
        <v>337</v>
      </c>
      <c r="C166" s="18" t="s">
        <v>364</v>
      </c>
      <c r="D166" s="18" t="s">
        <v>365</v>
      </c>
      <c r="E166" s="18" t="s">
        <v>50</v>
      </c>
      <c r="F166" s="18" t="s">
        <v>298</v>
      </c>
      <c r="G166" s="18" t="s">
        <v>179</v>
      </c>
      <c r="H166" s="18" t="s">
        <v>65</v>
      </c>
      <c r="I166" s="74"/>
      <c r="J166" s="14">
        <v>55</v>
      </c>
      <c r="K166" s="14">
        <v>27.5</v>
      </c>
      <c r="L166" s="15">
        <v>0.35999999999999993</v>
      </c>
      <c r="M166" s="14">
        <v>17.600000000000001</v>
      </c>
      <c r="N166" s="70">
        <f t="shared" si="6"/>
        <v>0</v>
      </c>
      <c r="O166" s="68">
        <f t="shared" si="7"/>
        <v>0</v>
      </c>
    </row>
    <row r="167" spans="1:15" s="8" customFormat="1" ht="12.75" x14ac:dyDescent="0.2">
      <c r="A167" s="99" t="s">
        <v>336</v>
      </c>
      <c r="B167" s="18" t="s">
        <v>337</v>
      </c>
      <c r="C167" s="18" t="s">
        <v>366</v>
      </c>
      <c r="D167" s="18" t="s">
        <v>367</v>
      </c>
      <c r="E167" s="18" t="s">
        <v>50</v>
      </c>
      <c r="F167" s="18" t="s">
        <v>298</v>
      </c>
      <c r="G167" s="18" t="s">
        <v>179</v>
      </c>
      <c r="H167" s="18" t="s">
        <v>137</v>
      </c>
      <c r="I167" s="74"/>
      <c r="J167" s="14">
        <v>55</v>
      </c>
      <c r="K167" s="14">
        <v>27.5</v>
      </c>
      <c r="L167" s="15">
        <v>0.35999999999999993</v>
      </c>
      <c r="M167" s="14">
        <v>17.600000000000001</v>
      </c>
      <c r="N167" s="70">
        <f t="shared" si="6"/>
        <v>0</v>
      </c>
      <c r="O167" s="68">
        <f t="shared" si="7"/>
        <v>0</v>
      </c>
    </row>
    <row r="168" spans="1:15" s="8" customFormat="1" ht="12.75" x14ac:dyDescent="0.2">
      <c r="A168" s="99" t="s">
        <v>336</v>
      </c>
      <c r="B168" s="18" t="s">
        <v>337</v>
      </c>
      <c r="C168" s="18" t="s">
        <v>368</v>
      </c>
      <c r="D168" s="18" t="s">
        <v>369</v>
      </c>
      <c r="E168" s="18" t="s">
        <v>50</v>
      </c>
      <c r="F168" s="18" t="s">
        <v>298</v>
      </c>
      <c r="G168" s="18" t="s">
        <v>329</v>
      </c>
      <c r="H168" s="18" t="s">
        <v>56</v>
      </c>
      <c r="I168" s="74"/>
      <c r="J168" s="14">
        <v>55</v>
      </c>
      <c r="K168" s="14">
        <v>27.5</v>
      </c>
      <c r="L168" s="15">
        <v>0.35999999999999993</v>
      </c>
      <c r="M168" s="14">
        <v>17.600000000000001</v>
      </c>
      <c r="N168" s="70">
        <f t="shared" si="6"/>
        <v>0</v>
      </c>
      <c r="O168" s="68">
        <f t="shared" si="7"/>
        <v>0</v>
      </c>
    </row>
    <row r="169" spans="1:15" s="8" customFormat="1" ht="12.75" x14ac:dyDescent="0.2">
      <c r="A169" s="99" t="s">
        <v>336</v>
      </c>
      <c r="B169" s="18" t="s">
        <v>337</v>
      </c>
      <c r="C169" s="18" t="s">
        <v>370</v>
      </c>
      <c r="D169" s="18" t="s">
        <v>371</v>
      </c>
      <c r="E169" s="18" t="s">
        <v>50</v>
      </c>
      <c r="F169" s="18" t="s">
        <v>298</v>
      </c>
      <c r="G169" s="18" t="s">
        <v>329</v>
      </c>
      <c r="H169" s="18" t="s">
        <v>59</v>
      </c>
      <c r="I169" s="74"/>
      <c r="J169" s="14">
        <v>55</v>
      </c>
      <c r="K169" s="14">
        <v>27.5</v>
      </c>
      <c r="L169" s="15">
        <v>0.35999999999999993</v>
      </c>
      <c r="M169" s="14">
        <v>17.600000000000001</v>
      </c>
      <c r="N169" s="70">
        <f t="shared" si="6"/>
        <v>0</v>
      </c>
      <c r="O169" s="68">
        <f t="shared" si="7"/>
        <v>0</v>
      </c>
    </row>
    <row r="170" spans="1:15" s="8" customFormat="1" ht="12.75" x14ac:dyDescent="0.2">
      <c r="A170" s="99" t="s">
        <v>336</v>
      </c>
      <c r="B170" s="18" t="s">
        <v>337</v>
      </c>
      <c r="C170" s="18" t="s">
        <v>372</v>
      </c>
      <c r="D170" s="18" t="s">
        <v>373</v>
      </c>
      <c r="E170" s="18" t="s">
        <v>50</v>
      </c>
      <c r="F170" s="18" t="s">
        <v>298</v>
      </c>
      <c r="G170" s="18" t="s">
        <v>329</v>
      </c>
      <c r="H170" s="18" t="s">
        <v>62</v>
      </c>
      <c r="I170" s="74"/>
      <c r="J170" s="14">
        <v>55</v>
      </c>
      <c r="K170" s="14">
        <v>27.5</v>
      </c>
      <c r="L170" s="15">
        <v>0.35999999999999993</v>
      </c>
      <c r="M170" s="14">
        <v>17.600000000000001</v>
      </c>
      <c r="N170" s="70">
        <f t="shared" si="6"/>
        <v>0</v>
      </c>
      <c r="O170" s="68">
        <f t="shared" si="7"/>
        <v>0</v>
      </c>
    </row>
    <row r="171" spans="1:15" s="8" customFormat="1" ht="12.75" x14ac:dyDescent="0.2">
      <c r="A171" s="99" t="s">
        <v>336</v>
      </c>
      <c r="B171" s="18" t="s">
        <v>337</v>
      </c>
      <c r="C171" s="18" t="s">
        <v>374</v>
      </c>
      <c r="D171" s="18" t="s">
        <v>375</v>
      </c>
      <c r="E171" s="18" t="s">
        <v>50</v>
      </c>
      <c r="F171" s="18" t="s">
        <v>298</v>
      </c>
      <c r="G171" s="18" t="s">
        <v>329</v>
      </c>
      <c r="H171" s="18" t="s">
        <v>65</v>
      </c>
      <c r="I171" s="74"/>
      <c r="J171" s="14">
        <v>55</v>
      </c>
      <c r="K171" s="14">
        <v>27.5</v>
      </c>
      <c r="L171" s="15">
        <v>0.35999999999999993</v>
      </c>
      <c r="M171" s="14">
        <v>17.600000000000001</v>
      </c>
      <c r="N171" s="70">
        <f t="shared" si="6"/>
        <v>0</v>
      </c>
      <c r="O171" s="68">
        <f t="shared" si="7"/>
        <v>0</v>
      </c>
    </row>
    <row r="172" spans="1:15" s="8" customFormat="1" ht="12.75" x14ac:dyDescent="0.2">
      <c r="A172" s="99" t="s">
        <v>376</v>
      </c>
      <c r="B172" s="18" t="s">
        <v>377</v>
      </c>
      <c r="C172" s="18" t="s">
        <v>378</v>
      </c>
      <c r="D172" s="18" t="s">
        <v>379</v>
      </c>
      <c r="E172" s="18" t="s">
        <v>125</v>
      </c>
      <c r="F172" s="18" t="s">
        <v>298</v>
      </c>
      <c r="G172" s="18" t="s">
        <v>52</v>
      </c>
      <c r="H172" s="18" t="s">
        <v>56</v>
      </c>
      <c r="I172" s="74"/>
      <c r="J172" s="14">
        <v>55</v>
      </c>
      <c r="K172" s="14">
        <v>27.5</v>
      </c>
      <c r="L172" s="15">
        <v>0.35999999999999993</v>
      </c>
      <c r="M172" s="14">
        <v>17.600000000000001</v>
      </c>
      <c r="N172" s="70">
        <f t="shared" si="6"/>
        <v>0</v>
      </c>
      <c r="O172" s="68">
        <f t="shared" si="7"/>
        <v>0</v>
      </c>
    </row>
    <row r="173" spans="1:15" s="8" customFormat="1" ht="12.75" x14ac:dyDescent="0.2">
      <c r="A173" s="99" t="s">
        <v>376</v>
      </c>
      <c r="B173" s="18" t="s">
        <v>377</v>
      </c>
      <c r="C173" s="18" t="s">
        <v>380</v>
      </c>
      <c r="D173" s="18" t="s">
        <v>381</v>
      </c>
      <c r="E173" s="18" t="s">
        <v>125</v>
      </c>
      <c r="F173" s="18" t="s">
        <v>298</v>
      </c>
      <c r="G173" s="18" t="s">
        <v>52</v>
      </c>
      <c r="H173" s="18" t="s">
        <v>59</v>
      </c>
      <c r="I173" s="74"/>
      <c r="J173" s="14">
        <v>55</v>
      </c>
      <c r="K173" s="14">
        <v>27.5</v>
      </c>
      <c r="L173" s="15">
        <v>0.35999999999999993</v>
      </c>
      <c r="M173" s="14">
        <v>17.600000000000001</v>
      </c>
      <c r="N173" s="70">
        <f t="shared" si="6"/>
        <v>0</v>
      </c>
      <c r="O173" s="68">
        <f t="shared" si="7"/>
        <v>0</v>
      </c>
    </row>
    <row r="174" spans="1:15" s="8" customFormat="1" ht="12.75" x14ac:dyDescent="0.2">
      <c r="A174" s="99" t="s">
        <v>376</v>
      </c>
      <c r="B174" s="18" t="s">
        <v>377</v>
      </c>
      <c r="C174" s="18" t="s">
        <v>382</v>
      </c>
      <c r="D174" s="18" t="s">
        <v>383</v>
      </c>
      <c r="E174" s="18" t="s">
        <v>125</v>
      </c>
      <c r="F174" s="18" t="s">
        <v>298</v>
      </c>
      <c r="G174" s="18" t="s">
        <v>52</v>
      </c>
      <c r="H174" s="18" t="s">
        <v>62</v>
      </c>
      <c r="I174" s="74"/>
      <c r="J174" s="14">
        <v>55</v>
      </c>
      <c r="K174" s="14">
        <v>27.5</v>
      </c>
      <c r="L174" s="15">
        <v>0.35999999999999993</v>
      </c>
      <c r="M174" s="14">
        <v>17.600000000000001</v>
      </c>
      <c r="N174" s="70">
        <f t="shared" si="6"/>
        <v>0</v>
      </c>
      <c r="O174" s="68">
        <f t="shared" si="7"/>
        <v>0</v>
      </c>
    </row>
    <row r="175" spans="1:15" s="8" customFormat="1" ht="12.75" x14ac:dyDescent="0.2">
      <c r="A175" s="99" t="s">
        <v>376</v>
      </c>
      <c r="B175" s="18" t="s">
        <v>377</v>
      </c>
      <c r="C175" s="18" t="s">
        <v>384</v>
      </c>
      <c r="D175" s="18" t="s">
        <v>385</v>
      </c>
      <c r="E175" s="18" t="s">
        <v>125</v>
      </c>
      <c r="F175" s="18" t="s">
        <v>298</v>
      </c>
      <c r="G175" s="18" t="s">
        <v>52</v>
      </c>
      <c r="H175" s="18" t="s">
        <v>65</v>
      </c>
      <c r="I175" s="74"/>
      <c r="J175" s="14">
        <v>55</v>
      </c>
      <c r="K175" s="14">
        <v>27.5</v>
      </c>
      <c r="L175" s="15">
        <v>0.35999999999999993</v>
      </c>
      <c r="M175" s="14">
        <v>17.600000000000001</v>
      </c>
      <c r="N175" s="70">
        <f t="shared" si="6"/>
        <v>0</v>
      </c>
      <c r="O175" s="68">
        <f t="shared" si="7"/>
        <v>0</v>
      </c>
    </row>
    <row r="176" spans="1:15" s="8" customFormat="1" ht="12.75" x14ac:dyDescent="0.2">
      <c r="A176" s="99" t="s">
        <v>386</v>
      </c>
      <c r="B176" s="18" t="s">
        <v>387</v>
      </c>
      <c r="C176" s="18" t="s">
        <v>388</v>
      </c>
      <c r="D176" s="18" t="s">
        <v>389</v>
      </c>
      <c r="E176" s="18" t="s">
        <v>50</v>
      </c>
      <c r="F176" s="18" t="s">
        <v>298</v>
      </c>
      <c r="G176" s="18" t="s">
        <v>52</v>
      </c>
      <c r="H176" s="18" t="s">
        <v>56</v>
      </c>
      <c r="I176" s="74"/>
      <c r="J176" s="14">
        <v>55</v>
      </c>
      <c r="K176" s="14">
        <v>27.5</v>
      </c>
      <c r="L176" s="15">
        <v>0.35999999999999993</v>
      </c>
      <c r="M176" s="14">
        <v>17.600000000000001</v>
      </c>
      <c r="N176" s="70">
        <f t="shared" si="6"/>
        <v>0</v>
      </c>
      <c r="O176" s="68">
        <f t="shared" si="7"/>
        <v>0</v>
      </c>
    </row>
    <row r="177" spans="1:15" s="8" customFormat="1" ht="12.75" x14ac:dyDescent="0.2">
      <c r="A177" s="99" t="s">
        <v>386</v>
      </c>
      <c r="B177" s="18" t="s">
        <v>387</v>
      </c>
      <c r="C177" s="18" t="s">
        <v>390</v>
      </c>
      <c r="D177" s="18" t="s">
        <v>391</v>
      </c>
      <c r="E177" s="18" t="s">
        <v>50</v>
      </c>
      <c r="F177" s="18" t="s">
        <v>298</v>
      </c>
      <c r="G177" s="18" t="s">
        <v>52</v>
      </c>
      <c r="H177" s="18" t="s">
        <v>59</v>
      </c>
      <c r="I177" s="74"/>
      <c r="J177" s="14">
        <v>55</v>
      </c>
      <c r="K177" s="14">
        <v>27.5</v>
      </c>
      <c r="L177" s="15">
        <v>0.35999999999999993</v>
      </c>
      <c r="M177" s="14">
        <v>17.600000000000001</v>
      </c>
      <c r="N177" s="70">
        <f t="shared" si="6"/>
        <v>0</v>
      </c>
      <c r="O177" s="68">
        <f t="shared" si="7"/>
        <v>0</v>
      </c>
    </row>
    <row r="178" spans="1:15" s="8" customFormat="1" ht="12.75" x14ac:dyDescent="0.2">
      <c r="A178" s="99" t="s">
        <v>386</v>
      </c>
      <c r="B178" s="18" t="s">
        <v>387</v>
      </c>
      <c r="C178" s="18" t="s">
        <v>392</v>
      </c>
      <c r="D178" s="18" t="s">
        <v>393</v>
      </c>
      <c r="E178" s="18" t="s">
        <v>50</v>
      </c>
      <c r="F178" s="18" t="s">
        <v>298</v>
      </c>
      <c r="G178" s="18" t="s">
        <v>52</v>
      </c>
      <c r="H178" s="18" t="s">
        <v>62</v>
      </c>
      <c r="I178" s="74"/>
      <c r="J178" s="14">
        <v>55</v>
      </c>
      <c r="K178" s="14">
        <v>27.5</v>
      </c>
      <c r="L178" s="15">
        <v>0.35999999999999993</v>
      </c>
      <c r="M178" s="14">
        <v>17.600000000000001</v>
      </c>
      <c r="N178" s="70">
        <f t="shared" si="6"/>
        <v>0</v>
      </c>
      <c r="O178" s="68">
        <f t="shared" si="7"/>
        <v>0</v>
      </c>
    </row>
    <row r="179" spans="1:15" s="8" customFormat="1" ht="12.75" x14ac:dyDescent="0.2">
      <c r="A179" s="99" t="s">
        <v>386</v>
      </c>
      <c r="B179" s="18" t="s">
        <v>387</v>
      </c>
      <c r="C179" s="18" t="s">
        <v>394</v>
      </c>
      <c r="D179" s="18" t="s">
        <v>395</v>
      </c>
      <c r="E179" s="18" t="s">
        <v>50</v>
      </c>
      <c r="F179" s="18" t="s">
        <v>298</v>
      </c>
      <c r="G179" s="18" t="s">
        <v>52</v>
      </c>
      <c r="H179" s="18" t="s">
        <v>65</v>
      </c>
      <c r="I179" s="74"/>
      <c r="J179" s="14">
        <v>55</v>
      </c>
      <c r="K179" s="14">
        <v>27.5</v>
      </c>
      <c r="L179" s="15">
        <v>0.35999999999999993</v>
      </c>
      <c r="M179" s="14">
        <v>17.600000000000001</v>
      </c>
      <c r="N179" s="70">
        <f t="shared" si="6"/>
        <v>0</v>
      </c>
      <c r="O179" s="68">
        <f t="shared" si="7"/>
        <v>0</v>
      </c>
    </row>
    <row r="180" spans="1:15" s="8" customFormat="1" ht="12.75" x14ac:dyDescent="0.2">
      <c r="A180" s="99" t="s">
        <v>396</v>
      </c>
      <c r="B180" s="18" t="s">
        <v>397</v>
      </c>
      <c r="C180" s="18" t="s">
        <v>398</v>
      </c>
      <c r="D180" s="18" t="s">
        <v>399</v>
      </c>
      <c r="E180" s="18" t="s">
        <v>125</v>
      </c>
      <c r="F180" s="18" t="s">
        <v>298</v>
      </c>
      <c r="G180" s="18" t="s">
        <v>52</v>
      </c>
      <c r="H180" s="18" t="s">
        <v>56</v>
      </c>
      <c r="I180" s="74"/>
      <c r="J180" s="14">
        <v>90</v>
      </c>
      <c r="K180" s="14">
        <v>45</v>
      </c>
      <c r="L180" s="15">
        <v>0.14488888888888896</v>
      </c>
      <c r="M180" s="14">
        <v>38.479999999999997</v>
      </c>
      <c r="N180" s="70">
        <f t="shared" si="6"/>
        <v>0</v>
      </c>
      <c r="O180" s="68">
        <f t="shared" si="7"/>
        <v>0</v>
      </c>
    </row>
    <row r="181" spans="1:15" s="8" customFormat="1" ht="12.75" x14ac:dyDescent="0.2">
      <c r="A181" s="99" t="s">
        <v>396</v>
      </c>
      <c r="B181" s="18" t="s">
        <v>397</v>
      </c>
      <c r="C181" s="18" t="s">
        <v>400</v>
      </c>
      <c r="D181" s="18" t="s">
        <v>401</v>
      </c>
      <c r="E181" s="18" t="s">
        <v>125</v>
      </c>
      <c r="F181" s="18" t="s">
        <v>298</v>
      </c>
      <c r="G181" s="18" t="s">
        <v>52</v>
      </c>
      <c r="H181" s="18" t="s">
        <v>59</v>
      </c>
      <c r="I181" s="74"/>
      <c r="J181" s="14">
        <v>90</v>
      </c>
      <c r="K181" s="14">
        <v>45</v>
      </c>
      <c r="L181" s="15">
        <v>0.14488888888888896</v>
      </c>
      <c r="M181" s="14">
        <v>38.479999999999997</v>
      </c>
      <c r="N181" s="70">
        <f t="shared" si="6"/>
        <v>0</v>
      </c>
      <c r="O181" s="68">
        <f t="shared" si="7"/>
        <v>0</v>
      </c>
    </row>
    <row r="182" spans="1:15" s="8" customFormat="1" ht="12.75" x14ac:dyDescent="0.2">
      <c r="A182" s="99" t="s">
        <v>396</v>
      </c>
      <c r="B182" s="18" t="s">
        <v>397</v>
      </c>
      <c r="C182" s="18" t="s">
        <v>402</v>
      </c>
      <c r="D182" s="18" t="s">
        <v>403</v>
      </c>
      <c r="E182" s="18" t="s">
        <v>125</v>
      </c>
      <c r="F182" s="18" t="s">
        <v>298</v>
      </c>
      <c r="G182" s="18" t="s">
        <v>52</v>
      </c>
      <c r="H182" s="18" t="s">
        <v>62</v>
      </c>
      <c r="I182" s="74"/>
      <c r="J182" s="14">
        <v>90</v>
      </c>
      <c r="K182" s="14">
        <v>45</v>
      </c>
      <c r="L182" s="15">
        <v>0.14488888888888896</v>
      </c>
      <c r="M182" s="14">
        <v>38.479999999999997</v>
      </c>
      <c r="N182" s="70">
        <f t="shared" si="6"/>
        <v>0</v>
      </c>
      <c r="O182" s="68">
        <f t="shared" si="7"/>
        <v>0</v>
      </c>
    </row>
    <row r="183" spans="1:15" s="8" customFormat="1" ht="12.75" x14ac:dyDescent="0.2">
      <c r="A183" s="99" t="s">
        <v>396</v>
      </c>
      <c r="B183" s="18" t="s">
        <v>397</v>
      </c>
      <c r="C183" s="18" t="s">
        <v>404</v>
      </c>
      <c r="D183" s="18" t="s">
        <v>405</v>
      </c>
      <c r="E183" s="18" t="s">
        <v>125</v>
      </c>
      <c r="F183" s="18" t="s">
        <v>298</v>
      </c>
      <c r="G183" s="18" t="s">
        <v>52</v>
      </c>
      <c r="H183" s="18" t="s">
        <v>65</v>
      </c>
      <c r="I183" s="74"/>
      <c r="J183" s="14">
        <v>90</v>
      </c>
      <c r="K183" s="14">
        <v>45</v>
      </c>
      <c r="L183" s="15">
        <v>0.14488888888888896</v>
      </c>
      <c r="M183" s="14">
        <v>38.479999999999997</v>
      </c>
      <c r="N183" s="70">
        <f t="shared" si="6"/>
        <v>0</v>
      </c>
      <c r="O183" s="68">
        <f t="shared" si="7"/>
        <v>0</v>
      </c>
    </row>
    <row r="184" spans="1:15" s="8" customFormat="1" ht="12.75" x14ac:dyDescent="0.2">
      <c r="A184" s="99" t="s">
        <v>396</v>
      </c>
      <c r="B184" s="18" t="s">
        <v>397</v>
      </c>
      <c r="C184" s="18" t="s">
        <v>406</v>
      </c>
      <c r="D184" s="18" t="s">
        <v>407</v>
      </c>
      <c r="E184" s="18" t="s">
        <v>125</v>
      </c>
      <c r="F184" s="18" t="s">
        <v>298</v>
      </c>
      <c r="G184" s="18" t="s">
        <v>408</v>
      </c>
      <c r="H184" s="18" t="s">
        <v>56</v>
      </c>
      <c r="I184" s="74"/>
      <c r="J184" s="14">
        <v>90</v>
      </c>
      <c r="K184" s="14">
        <v>45</v>
      </c>
      <c r="L184" s="15">
        <v>0.14488888888888896</v>
      </c>
      <c r="M184" s="14">
        <v>38.479999999999997</v>
      </c>
      <c r="N184" s="70">
        <f t="shared" si="6"/>
        <v>0</v>
      </c>
      <c r="O184" s="68">
        <f t="shared" si="7"/>
        <v>0</v>
      </c>
    </row>
    <row r="185" spans="1:15" s="8" customFormat="1" ht="12.75" x14ac:dyDescent="0.2">
      <c r="A185" s="99" t="s">
        <v>396</v>
      </c>
      <c r="B185" s="18" t="s">
        <v>397</v>
      </c>
      <c r="C185" s="18" t="s">
        <v>409</v>
      </c>
      <c r="D185" s="18" t="s">
        <v>410</v>
      </c>
      <c r="E185" s="18" t="s">
        <v>125</v>
      </c>
      <c r="F185" s="18" t="s">
        <v>298</v>
      </c>
      <c r="G185" s="18" t="s">
        <v>408</v>
      </c>
      <c r="H185" s="18" t="s">
        <v>59</v>
      </c>
      <c r="I185" s="74"/>
      <c r="J185" s="14">
        <v>90</v>
      </c>
      <c r="K185" s="14">
        <v>45</v>
      </c>
      <c r="L185" s="15">
        <v>0.14488888888888896</v>
      </c>
      <c r="M185" s="14">
        <v>38.479999999999997</v>
      </c>
      <c r="N185" s="70">
        <f t="shared" si="6"/>
        <v>0</v>
      </c>
      <c r="O185" s="68">
        <f t="shared" si="7"/>
        <v>0</v>
      </c>
    </row>
    <row r="186" spans="1:15" s="8" customFormat="1" ht="12.75" x14ac:dyDescent="0.2">
      <c r="A186" s="99" t="s">
        <v>396</v>
      </c>
      <c r="B186" s="18" t="s">
        <v>397</v>
      </c>
      <c r="C186" s="18" t="s">
        <v>411</v>
      </c>
      <c r="D186" s="18" t="s">
        <v>412</v>
      </c>
      <c r="E186" s="18" t="s">
        <v>125</v>
      </c>
      <c r="F186" s="18" t="s">
        <v>298</v>
      </c>
      <c r="G186" s="18" t="s">
        <v>408</v>
      </c>
      <c r="H186" s="18" t="s">
        <v>62</v>
      </c>
      <c r="I186" s="74"/>
      <c r="J186" s="14">
        <v>90</v>
      </c>
      <c r="K186" s="14">
        <v>45</v>
      </c>
      <c r="L186" s="15">
        <v>0.14488888888888896</v>
      </c>
      <c r="M186" s="14">
        <v>38.479999999999997</v>
      </c>
      <c r="N186" s="70">
        <f t="shared" si="6"/>
        <v>0</v>
      </c>
      <c r="O186" s="68">
        <f t="shared" si="7"/>
        <v>0</v>
      </c>
    </row>
    <row r="187" spans="1:15" s="8" customFormat="1" ht="12.75" x14ac:dyDescent="0.2">
      <c r="A187" s="99" t="s">
        <v>396</v>
      </c>
      <c r="B187" s="18" t="s">
        <v>397</v>
      </c>
      <c r="C187" s="18" t="s">
        <v>413</v>
      </c>
      <c r="D187" s="18" t="s">
        <v>414</v>
      </c>
      <c r="E187" s="18" t="s">
        <v>125</v>
      </c>
      <c r="F187" s="18" t="s">
        <v>298</v>
      </c>
      <c r="G187" s="18" t="s">
        <v>408</v>
      </c>
      <c r="H187" s="18" t="s">
        <v>65</v>
      </c>
      <c r="I187" s="74"/>
      <c r="J187" s="14">
        <v>90</v>
      </c>
      <c r="K187" s="14">
        <v>45</v>
      </c>
      <c r="L187" s="15">
        <v>0.14488888888888896</v>
      </c>
      <c r="M187" s="14">
        <v>38.479999999999997</v>
      </c>
      <c r="N187" s="70">
        <f t="shared" si="6"/>
        <v>0</v>
      </c>
      <c r="O187" s="68">
        <f t="shared" si="7"/>
        <v>0</v>
      </c>
    </row>
    <row r="188" spans="1:15" s="8" customFormat="1" ht="12.75" x14ac:dyDescent="0.2">
      <c r="A188" s="99" t="s">
        <v>415</v>
      </c>
      <c r="B188" s="18" t="s">
        <v>416</v>
      </c>
      <c r="C188" s="18" t="s">
        <v>417</v>
      </c>
      <c r="D188" s="18" t="s">
        <v>418</v>
      </c>
      <c r="E188" s="18" t="s">
        <v>50</v>
      </c>
      <c r="F188" s="18" t="s">
        <v>298</v>
      </c>
      <c r="G188" s="18" t="s">
        <v>52</v>
      </c>
      <c r="H188" s="18" t="s">
        <v>56</v>
      </c>
      <c r="I188" s="74"/>
      <c r="J188" s="14">
        <v>90</v>
      </c>
      <c r="K188" s="14">
        <v>45</v>
      </c>
      <c r="L188" s="15">
        <v>0.14488888888888896</v>
      </c>
      <c r="M188" s="14">
        <v>38.479999999999997</v>
      </c>
      <c r="N188" s="70">
        <f t="shared" si="6"/>
        <v>0</v>
      </c>
      <c r="O188" s="68">
        <f t="shared" si="7"/>
        <v>0</v>
      </c>
    </row>
    <row r="189" spans="1:15" s="8" customFormat="1" ht="12.75" x14ac:dyDescent="0.2">
      <c r="A189" s="99" t="s">
        <v>415</v>
      </c>
      <c r="B189" s="18" t="s">
        <v>416</v>
      </c>
      <c r="C189" s="18" t="s">
        <v>419</v>
      </c>
      <c r="D189" s="18" t="s">
        <v>420</v>
      </c>
      <c r="E189" s="18" t="s">
        <v>50</v>
      </c>
      <c r="F189" s="18" t="s">
        <v>298</v>
      </c>
      <c r="G189" s="18" t="s">
        <v>52</v>
      </c>
      <c r="H189" s="18" t="s">
        <v>59</v>
      </c>
      <c r="I189" s="74"/>
      <c r="J189" s="14">
        <v>90</v>
      </c>
      <c r="K189" s="14">
        <v>45</v>
      </c>
      <c r="L189" s="15">
        <v>0.14488888888888896</v>
      </c>
      <c r="M189" s="14">
        <v>38.479999999999997</v>
      </c>
      <c r="N189" s="70">
        <f t="shared" si="6"/>
        <v>0</v>
      </c>
      <c r="O189" s="68">
        <f t="shared" si="7"/>
        <v>0</v>
      </c>
    </row>
    <row r="190" spans="1:15" s="8" customFormat="1" ht="12.75" x14ac:dyDescent="0.2">
      <c r="A190" s="99" t="s">
        <v>415</v>
      </c>
      <c r="B190" s="18" t="s">
        <v>416</v>
      </c>
      <c r="C190" s="18" t="s">
        <v>421</v>
      </c>
      <c r="D190" s="18" t="s">
        <v>422</v>
      </c>
      <c r="E190" s="18" t="s">
        <v>50</v>
      </c>
      <c r="F190" s="18" t="s">
        <v>298</v>
      </c>
      <c r="G190" s="18" t="s">
        <v>52</v>
      </c>
      <c r="H190" s="18" t="s">
        <v>62</v>
      </c>
      <c r="I190" s="74"/>
      <c r="J190" s="14">
        <v>90</v>
      </c>
      <c r="K190" s="14">
        <v>45</v>
      </c>
      <c r="L190" s="15">
        <v>0.14488888888888896</v>
      </c>
      <c r="M190" s="14">
        <v>38.479999999999997</v>
      </c>
      <c r="N190" s="70">
        <f t="shared" si="6"/>
        <v>0</v>
      </c>
      <c r="O190" s="68">
        <f t="shared" si="7"/>
        <v>0</v>
      </c>
    </row>
    <row r="191" spans="1:15" s="8" customFormat="1" ht="12.75" x14ac:dyDescent="0.2">
      <c r="A191" s="99" t="s">
        <v>415</v>
      </c>
      <c r="B191" s="18" t="s">
        <v>416</v>
      </c>
      <c r="C191" s="18" t="s">
        <v>423</v>
      </c>
      <c r="D191" s="18" t="s">
        <v>424</v>
      </c>
      <c r="E191" s="18" t="s">
        <v>50</v>
      </c>
      <c r="F191" s="18" t="s">
        <v>298</v>
      </c>
      <c r="G191" s="18" t="s">
        <v>52</v>
      </c>
      <c r="H191" s="18" t="s">
        <v>65</v>
      </c>
      <c r="I191" s="74"/>
      <c r="J191" s="14">
        <v>90</v>
      </c>
      <c r="K191" s="14">
        <v>45</v>
      </c>
      <c r="L191" s="15">
        <v>0.14488888888888896</v>
      </c>
      <c r="M191" s="14">
        <v>38.479999999999997</v>
      </c>
      <c r="N191" s="70">
        <f t="shared" si="6"/>
        <v>0</v>
      </c>
      <c r="O191" s="68">
        <f t="shared" si="7"/>
        <v>0</v>
      </c>
    </row>
    <row r="192" spans="1:15" s="8" customFormat="1" ht="12.75" x14ac:dyDescent="0.2">
      <c r="A192" s="99" t="s">
        <v>415</v>
      </c>
      <c r="B192" s="18" t="s">
        <v>416</v>
      </c>
      <c r="C192" s="18" t="s">
        <v>425</v>
      </c>
      <c r="D192" s="18" t="s">
        <v>426</v>
      </c>
      <c r="E192" s="18" t="s">
        <v>50</v>
      </c>
      <c r="F192" s="18" t="s">
        <v>298</v>
      </c>
      <c r="G192" s="18" t="s">
        <v>408</v>
      </c>
      <c r="H192" s="18" t="s">
        <v>56</v>
      </c>
      <c r="I192" s="74"/>
      <c r="J192" s="14">
        <v>90</v>
      </c>
      <c r="K192" s="14">
        <v>45</v>
      </c>
      <c r="L192" s="15">
        <v>0.14488888888888896</v>
      </c>
      <c r="M192" s="14">
        <v>38.479999999999997</v>
      </c>
      <c r="N192" s="70">
        <f t="shared" si="6"/>
        <v>0</v>
      </c>
      <c r="O192" s="68">
        <f t="shared" si="7"/>
        <v>0</v>
      </c>
    </row>
    <row r="193" spans="1:15" s="8" customFormat="1" ht="12.75" x14ac:dyDescent="0.2">
      <c r="A193" s="99" t="s">
        <v>415</v>
      </c>
      <c r="B193" s="18" t="s">
        <v>416</v>
      </c>
      <c r="C193" s="18" t="s">
        <v>427</v>
      </c>
      <c r="D193" s="18" t="s">
        <v>428</v>
      </c>
      <c r="E193" s="18" t="s">
        <v>50</v>
      </c>
      <c r="F193" s="18" t="s">
        <v>298</v>
      </c>
      <c r="G193" s="18" t="s">
        <v>408</v>
      </c>
      <c r="H193" s="18" t="s">
        <v>59</v>
      </c>
      <c r="I193" s="74"/>
      <c r="J193" s="14">
        <v>90</v>
      </c>
      <c r="K193" s="14">
        <v>45</v>
      </c>
      <c r="L193" s="15">
        <v>0.14488888888888896</v>
      </c>
      <c r="M193" s="14">
        <v>38.479999999999997</v>
      </c>
      <c r="N193" s="70">
        <f t="shared" si="6"/>
        <v>0</v>
      </c>
      <c r="O193" s="68">
        <f t="shared" si="7"/>
        <v>0</v>
      </c>
    </row>
    <row r="194" spans="1:15" s="8" customFormat="1" ht="12.75" x14ac:dyDescent="0.2">
      <c r="A194" s="99" t="s">
        <v>415</v>
      </c>
      <c r="B194" s="18" t="s">
        <v>416</v>
      </c>
      <c r="C194" s="18" t="s">
        <v>429</v>
      </c>
      <c r="D194" s="18" t="s">
        <v>430</v>
      </c>
      <c r="E194" s="18" t="s">
        <v>50</v>
      </c>
      <c r="F194" s="18" t="s">
        <v>298</v>
      </c>
      <c r="G194" s="18" t="s">
        <v>408</v>
      </c>
      <c r="H194" s="18" t="s">
        <v>62</v>
      </c>
      <c r="I194" s="74"/>
      <c r="J194" s="14">
        <v>90</v>
      </c>
      <c r="K194" s="14">
        <v>45</v>
      </c>
      <c r="L194" s="15">
        <v>0.14488888888888896</v>
      </c>
      <c r="M194" s="14">
        <v>38.479999999999997</v>
      </c>
      <c r="N194" s="70">
        <f t="shared" si="6"/>
        <v>0</v>
      </c>
      <c r="O194" s="68">
        <f t="shared" si="7"/>
        <v>0</v>
      </c>
    </row>
    <row r="195" spans="1:15" s="8" customFormat="1" ht="12.75" x14ac:dyDescent="0.2">
      <c r="A195" s="99" t="s">
        <v>415</v>
      </c>
      <c r="B195" s="18" t="s">
        <v>416</v>
      </c>
      <c r="C195" s="18" t="s">
        <v>431</v>
      </c>
      <c r="D195" s="18" t="s">
        <v>432</v>
      </c>
      <c r="E195" s="18" t="s">
        <v>50</v>
      </c>
      <c r="F195" s="18" t="s">
        <v>298</v>
      </c>
      <c r="G195" s="18" t="s">
        <v>408</v>
      </c>
      <c r="H195" s="18" t="s">
        <v>65</v>
      </c>
      <c r="I195" s="74"/>
      <c r="J195" s="14">
        <v>90</v>
      </c>
      <c r="K195" s="14">
        <v>45</v>
      </c>
      <c r="L195" s="15">
        <v>0.14488888888888896</v>
      </c>
      <c r="M195" s="14">
        <v>38.479999999999997</v>
      </c>
      <c r="N195" s="70">
        <f t="shared" si="6"/>
        <v>0</v>
      </c>
      <c r="O195" s="68">
        <f t="shared" si="7"/>
        <v>0</v>
      </c>
    </row>
    <row r="196" spans="1:15" s="8" customFormat="1" ht="12.75" x14ac:dyDescent="0.2">
      <c r="A196" s="99" t="s">
        <v>294</v>
      </c>
      <c r="B196" s="18" t="s">
        <v>433</v>
      </c>
      <c r="C196" s="18" t="s">
        <v>434</v>
      </c>
      <c r="D196" s="18" t="s">
        <v>435</v>
      </c>
      <c r="E196" s="18" t="s">
        <v>125</v>
      </c>
      <c r="F196" s="18" t="s">
        <v>436</v>
      </c>
      <c r="G196" s="18" t="s">
        <v>52</v>
      </c>
      <c r="H196" s="18" t="s">
        <v>56</v>
      </c>
      <c r="I196" s="74"/>
      <c r="J196" s="14">
        <v>55</v>
      </c>
      <c r="K196" s="14">
        <v>27.5</v>
      </c>
      <c r="L196" s="15">
        <v>0.35999999999999993</v>
      </c>
      <c r="M196" s="14">
        <v>17.600000000000001</v>
      </c>
      <c r="N196" s="70">
        <f t="shared" si="6"/>
        <v>0</v>
      </c>
      <c r="O196" s="68">
        <f t="shared" si="7"/>
        <v>0</v>
      </c>
    </row>
    <row r="197" spans="1:15" s="8" customFormat="1" ht="12.75" x14ac:dyDescent="0.2">
      <c r="A197" s="99" t="s">
        <v>294</v>
      </c>
      <c r="B197" s="18" t="s">
        <v>433</v>
      </c>
      <c r="C197" s="18" t="s">
        <v>437</v>
      </c>
      <c r="D197" s="18" t="s">
        <v>438</v>
      </c>
      <c r="E197" s="18" t="s">
        <v>125</v>
      </c>
      <c r="F197" s="18" t="s">
        <v>436</v>
      </c>
      <c r="G197" s="18" t="s">
        <v>52</v>
      </c>
      <c r="H197" s="18" t="s">
        <v>59</v>
      </c>
      <c r="I197" s="74"/>
      <c r="J197" s="14">
        <v>55</v>
      </c>
      <c r="K197" s="14">
        <v>27.5</v>
      </c>
      <c r="L197" s="15">
        <v>0.35999999999999993</v>
      </c>
      <c r="M197" s="14">
        <v>17.600000000000001</v>
      </c>
      <c r="N197" s="70">
        <f t="shared" si="6"/>
        <v>0</v>
      </c>
      <c r="O197" s="68">
        <f t="shared" si="7"/>
        <v>0</v>
      </c>
    </row>
    <row r="198" spans="1:15" s="8" customFormat="1" ht="12.75" x14ac:dyDescent="0.2">
      <c r="A198" s="99" t="s">
        <v>294</v>
      </c>
      <c r="B198" s="18" t="s">
        <v>433</v>
      </c>
      <c r="C198" s="18" t="s">
        <v>439</v>
      </c>
      <c r="D198" s="18" t="s">
        <v>440</v>
      </c>
      <c r="E198" s="18" t="s">
        <v>125</v>
      </c>
      <c r="F198" s="18" t="s">
        <v>436</v>
      </c>
      <c r="G198" s="18" t="s">
        <v>52</v>
      </c>
      <c r="H198" s="18" t="s">
        <v>62</v>
      </c>
      <c r="I198" s="74"/>
      <c r="J198" s="14">
        <v>55</v>
      </c>
      <c r="K198" s="14">
        <v>27.5</v>
      </c>
      <c r="L198" s="15">
        <v>0.35999999999999993</v>
      </c>
      <c r="M198" s="14">
        <v>17.600000000000001</v>
      </c>
      <c r="N198" s="70">
        <f t="shared" si="6"/>
        <v>0</v>
      </c>
      <c r="O198" s="68">
        <f t="shared" si="7"/>
        <v>0</v>
      </c>
    </row>
    <row r="199" spans="1:15" s="8" customFormat="1" ht="12.75" x14ac:dyDescent="0.2">
      <c r="A199" s="99" t="s">
        <v>294</v>
      </c>
      <c r="B199" s="18" t="s">
        <v>433</v>
      </c>
      <c r="C199" s="18" t="s">
        <v>441</v>
      </c>
      <c r="D199" s="18" t="s">
        <v>442</v>
      </c>
      <c r="E199" s="18" t="s">
        <v>125</v>
      </c>
      <c r="F199" s="18" t="s">
        <v>436</v>
      </c>
      <c r="G199" s="18" t="s">
        <v>52</v>
      </c>
      <c r="H199" s="18" t="s">
        <v>65</v>
      </c>
      <c r="I199" s="74"/>
      <c r="J199" s="14">
        <v>55</v>
      </c>
      <c r="K199" s="14">
        <v>27.5</v>
      </c>
      <c r="L199" s="15">
        <v>0.35999999999999993</v>
      </c>
      <c r="M199" s="14">
        <v>17.600000000000001</v>
      </c>
      <c r="N199" s="70">
        <f t="shared" si="6"/>
        <v>0</v>
      </c>
      <c r="O199" s="68">
        <f t="shared" si="7"/>
        <v>0</v>
      </c>
    </row>
    <row r="200" spans="1:15" s="8" customFormat="1" ht="12.75" x14ac:dyDescent="0.2">
      <c r="A200" s="99" t="s">
        <v>294</v>
      </c>
      <c r="B200" s="18" t="s">
        <v>433</v>
      </c>
      <c r="C200" s="18" t="s">
        <v>443</v>
      </c>
      <c r="D200" s="18" t="s">
        <v>444</v>
      </c>
      <c r="E200" s="18" t="s">
        <v>125</v>
      </c>
      <c r="F200" s="18" t="s">
        <v>436</v>
      </c>
      <c r="G200" s="18" t="s">
        <v>445</v>
      </c>
      <c r="H200" s="18" t="s">
        <v>56</v>
      </c>
      <c r="I200" s="74"/>
      <c r="J200" s="14">
        <v>55</v>
      </c>
      <c r="K200" s="14">
        <v>27.5</v>
      </c>
      <c r="L200" s="15">
        <v>0.35999999999999993</v>
      </c>
      <c r="M200" s="14">
        <v>17.600000000000001</v>
      </c>
      <c r="N200" s="70">
        <f t="shared" si="6"/>
        <v>0</v>
      </c>
      <c r="O200" s="68">
        <f t="shared" si="7"/>
        <v>0</v>
      </c>
    </row>
    <row r="201" spans="1:15" s="8" customFormat="1" ht="12.75" x14ac:dyDescent="0.2">
      <c r="A201" s="99" t="s">
        <v>294</v>
      </c>
      <c r="B201" s="18" t="s">
        <v>433</v>
      </c>
      <c r="C201" s="18" t="s">
        <v>446</v>
      </c>
      <c r="D201" s="18" t="s">
        <v>447</v>
      </c>
      <c r="E201" s="18" t="s">
        <v>125</v>
      </c>
      <c r="F201" s="18" t="s">
        <v>436</v>
      </c>
      <c r="G201" s="18" t="s">
        <v>445</v>
      </c>
      <c r="H201" s="18" t="s">
        <v>59</v>
      </c>
      <c r="I201" s="74"/>
      <c r="J201" s="14">
        <v>55</v>
      </c>
      <c r="K201" s="14">
        <v>27.5</v>
      </c>
      <c r="L201" s="15">
        <v>0.35999999999999993</v>
      </c>
      <c r="M201" s="14">
        <v>17.600000000000001</v>
      </c>
      <c r="N201" s="70">
        <f t="shared" si="6"/>
        <v>0</v>
      </c>
      <c r="O201" s="68">
        <f t="shared" si="7"/>
        <v>0</v>
      </c>
    </row>
    <row r="202" spans="1:15" s="8" customFormat="1" ht="12.75" x14ac:dyDescent="0.2">
      <c r="A202" s="98" t="s">
        <v>294</v>
      </c>
      <c r="B202" s="19" t="s">
        <v>433</v>
      </c>
      <c r="C202" s="19" t="s">
        <v>448</v>
      </c>
      <c r="D202" s="19" t="s">
        <v>449</v>
      </c>
      <c r="E202" s="19" t="s">
        <v>125</v>
      </c>
      <c r="F202" s="19" t="s">
        <v>436</v>
      </c>
      <c r="G202" s="19" t="s">
        <v>445</v>
      </c>
      <c r="H202" s="19" t="s">
        <v>62</v>
      </c>
      <c r="I202" s="74"/>
      <c r="J202" s="21">
        <v>55</v>
      </c>
      <c r="K202" s="21">
        <v>27.5</v>
      </c>
      <c r="L202" s="22">
        <v>0.35999999999999993</v>
      </c>
      <c r="M202" s="21">
        <v>17.600000000000001</v>
      </c>
      <c r="N202" s="70">
        <f t="shared" si="6"/>
        <v>0</v>
      </c>
      <c r="O202" s="68">
        <f t="shared" si="7"/>
        <v>0</v>
      </c>
    </row>
    <row r="203" spans="1:15" s="8" customFormat="1" ht="12.75" x14ac:dyDescent="0.2">
      <c r="A203" s="98" t="s">
        <v>294</v>
      </c>
      <c r="B203" s="19" t="s">
        <v>433</v>
      </c>
      <c r="C203" s="19" t="s">
        <v>450</v>
      </c>
      <c r="D203" s="19" t="s">
        <v>451</v>
      </c>
      <c r="E203" s="19" t="s">
        <v>125</v>
      </c>
      <c r="F203" s="19" t="s">
        <v>436</v>
      </c>
      <c r="G203" s="19" t="s">
        <v>445</v>
      </c>
      <c r="H203" s="19" t="s">
        <v>65</v>
      </c>
      <c r="I203" s="74"/>
      <c r="J203" s="21">
        <v>55</v>
      </c>
      <c r="K203" s="21">
        <v>27.5</v>
      </c>
      <c r="L203" s="22">
        <v>0.35999999999999993</v>
      </c>
      <c r="M203" s="21">
        <v>17.600000000000001</v>
      </c>
      <c r="N203" s="70">
        <f t="shared" si="6"/>
        <v>0</v>
      </c>
      <c r="O203" s="68">
        <f t="shared" si="7"/>
        <v>0</v>
      </c>
    </row>
    <row r="204" spans="1:15" s="8" customFormat="1" ht="12.75" x14ac:dyDescent="0.2">
      <c r="A204" s="98" t="s">
        <v>294</v>
      </c>
      <c r="B204" s="19" t="s">
        <v>433</v>
      </c>
      <c r="C204" s="19" t="s">
        <v>452</v>
      </c>
      <c r="D204" s="19" t="s">
        <v>453</v>
      </c>
      <c r="E204" s="19" t="s">
        <v>125</v>
      </c>
      <c r="F204" s="19" t="s">
        <v>436</v>
      </c>
      <c r="G204" s="19" t="s">
        <v>179</v>
      </c>
      <c r="H204" s="19" t="s">
        <v>56</v>
      </c>
      <c r="I204" s="74"/>
      <c r="J204" s="21">
        <v>55</v>
      </c>
      <c r="K204" s="21">
        <v>27.5</v>
      </c>
      <c r="L204" s="22">
        <v>0.35999999999999993</v>
      </c>
      <c r="M204" s="21">
        <v>17.600000000000001</v>
      </c>
      <c r="N204" s="70">
        <f t="shared" si="6"/>
        <v>0</v>
      </c>
      <c r="O204" s="68">
        <f t="shared" si="7"/>
        <v>0</v>
      </c>
    </row>
    <row r="205" spans="1:15" s="8" customFormat="1" ht="12.75" x14ac:dyDescent="0.2">
      <c r="A205" s="98" t="s">
        <v>294</v>
      </c>
      <c r="B205" s="19" t="s">
        <v>433</v>
      </c>
      <c r="C205" s="19" t="s">
        <v>454</v>
      </c>
      <c r="D205" s="19" t="s">
        <v>455</v>
      </c>
      <c r="E205" s="19" t="s">
        <v>125</v>
      </c>
      <c r="F205" s="19" t="s">
        <v>436</v>
      </c>
      <c r="G205" s="19" t="s">
        <v>179</v>
      </c>
      <c r="H205" s="19" t="s">
        <v>59</v>
      </c>
      <c r="I205" s="74"/>
      <c r="J205" s="21">
        <v>55</v>
      </c>
      <c r="K205" s="21">
        <v>27.5</v>
      </c>
      <c r="L205" s="22">
        <v>0.35999999999999993</v>
      </c>
      <c r="M205" s="21">
        <v>17.600000000000001</v>
      </c>
      <c r="N205" s="70">
        <f t="shared" si="6"/>
        <v>0</v>
      </c>
      <c r="O205" s="68">
        <f t="shared" si="7"/>
        <v>0</v>
      </c>
    </row>
    <row r="206" spans="1:15" s="8" customFormat="1" ht="12.75" x14ac:dyDescent="0.2">
      <c r="A206" s="98" t="s">
        <v>294</v>
      </c>
      <c r="B206" s="19" t="s">
        <v>433</v>
      </c>
      <c r="C206" s="19" t="s">
        <v>456</v>
      </c>
      <c r="D206" s="19" t="s">
        <v>457</v>
      </c>
      <c r="E206" s="19" t="s">
        <v>125</v>
      </c>
      <c r="F206" s="19" t="s">
        <v>436</v>
      </c>
      <c r="G206" s="19" t="s">
        <v>179</v>
      </c>
      <c r="H206" s="19" t="s">
        <v>62</v>
      </c>
      <c r="I206" s="74"/>
      <c r="J206" s="21">
        <v>55</v>
      </c>
      <c r="K206" s="21">
        <v>27.5</v>
      </c>
      <c r="L206" s="22">
        <v>0.35999999999999993</v>
      </c>
      <c r="M206" s="21">
        <v>17.600000000000001</v>
      </c>
      <c r="N206" s="70">
        <f t="shared" si="6"/>
        <v>0</v>
      </c>
      <c r="O206" s="68">
        <f t="shared" si="7"/>
        <v>0</v>
      </c>
    </row>
    <row r="207" spans="1:15" s="8" customFormat="1" ht="12.75" x14ac:dyDescent="0.2">
      <c r="A207" s="98" t="s">
        <v>294</v>
      </c>
      <c r="B207" s="19" t="s">
        <v>433</v>
      </c>
      <c r="C207" s="19" t="s">
        <v>458</v>
      </c>
      <c r="D207" s="19" t="s">
        <v>459</v>
      </c>
      <c r="E207" s="19" t="s">
        <v>125</v>
      </c>
      <c r="F207" s="19" t="s">
        <v>436</v>
      </c>
      <c r="G207" s="19" t="s">
        <v>179</v>
      </c>
      <c r="H207" s="19" t="s">
        <v>65</v>
      </c>
      <c r="I207" s="74"/>
      <c r="J207" s="21">
        <v>55</v>
      </c>
      <c r="K207" s="21">
        <v>27.5</v>
      </c>
      <c r="L207" s="22">
        <v>0.35999999999999993</v>
      </c>
      <c r="M207" s="21">
        <v>17.600000000000001</v>
      </c>
      <c r="N207" s="70">
        <f t="shared" si="6"/>
        <v>0</v>
      </c>
      <c r="O207" s="68">
        <f t="shared" si="7"/>
        <v>0</v>
      </c>
    </row>
    <row r="208" spans="1:15" s="8" customFormat="1" ht="12.75" x14ac:dyDescent="0.2">
      <c r="A208" s="98" t="s">
        <v>294</v>
      </c>
      <c r="B208" s="19" t="s">
        <v>433</v>
      </c>
      <c r="C208" s="19" t="s">
        <v>460</v>
      </c>
      <c r="D208" s="19" t="s">
        <v>461</v>
      </c>
      <c r="E208" s="19" t="s">
        <v>125</v>
      </c>
      <c r="F208" s="19" t="s">
        <v>436</v>
      </c>
      <c r="G208" s="19" t="s">
        <v>329</v>
      </c>
      <c r="H208" s="19" t="s">
        <v>56</v>
      </c>
      <c r="I208" s="74"/>
      <c r="J208" s="21">
        <v>55</v>
      </c>
      <c r="K208" s="21">
        <v>27.5</v>
      </c>
      <c r="L208" s="22">
        <v>0.35999999999999993</v>
      </c>
      <c r="M208" s="21">
        <v>17.600000000000001</v>
      </c>
      <c r="N208" s="70">
        <f t="shared" si="6"/>
        <v>0</v>
      </c>
      <c r="O208" s="68">
        <f t="shared" si="7"/>
        <v>0</v>
      </c>
    </row>
    <row r="209" spans="1:15" s="8" customFormat="1" ht="12.75" x14ac:dyDescent="0.2">
      <c r="A209" s="98" t="s">
        <v>294</v>
      </c>
      <c r="B209" s="19" t="s">
        <v>433</v>
      </c>
      <c r="C209" s="19" t="s">
        <v>462</v>
      </c>
      <c r="D209" s="19" t="s">
        <v>463</v>
      </c>
      <c r="E209" s="19" t="s">
        <v>125</v>
      </c>
      <c r="F209" s="19" t="s">
        <v>436</v>
      </c>
      <c r="G209" s="19" t="s">
        <v>329</v>
      </c>
      <c r="H209" s="19" t="s">
        <v>59</v>
      </c>
      <c r="I209" s="74"/>
      <c r="J209" s="21">
        <v>55</v>
      </c>
      <c r="K209" s="21">
        <v>27.5</v>
      </c>
      <c r="L209" s="22">
        <v>0.35999999999999993</v>
      </c>
      <c r="M209" s="21">
        <v>17.600000000000001</v>
      </c>
      <c r="N209" s="70">
        <f t="shared" si="6"/>
        <v>0</v>
      </c>
      <c r="O209" s="68">
        <f t="shared" si="7"/>
        <v>0</v>
      </c>
    </row>
    <row r="210" spans="1:15" s="8" customFormat="1" ht="12.75" x14ac:dyDescent="0.2">
      <c r="A210" s="98" t="s">
        <v>294</v>
      </c>
      <c r="B210" s="19" t="s">
        <v>433</v>
      </c>
      <c r="C210" s="19" t="s">
        <v>464</v>
      </c>
      <c r="D210" s="19" t="s">
        <v>465</v>
      </c>
      <c r="E210" s="19" t="s">
        <v>125</v>
      </c>
      <c r="F210" s="19" t="s">
        <v>436</v>
      </c>
      <c r="G210" s="19" t="s">
        <v>329</v>
      </c>
      <c r="H210" s="19" t="s">
        <v>62</v>
      </c>
      <c r="I210" s="74"/>
      <c r="J210" s="21">
        <v>55</v>
      </c>
      <c r="K210" s="21">
        <v>27.5</v>
      </c>
      <c r="L210" s="22">
        <v>0.35999999999999993</v>
      </c>
      <c r="M210" s="21">
        <v>17.600000000000001</v>
      </c>
      <c r="N210" s="70">
        <f t="shared" si="6"/>
        <v>0</v>
      </c>
      <c r="O210" s="68">
        <f t="shared" si="7"/>
        <v>0</v>
      </c>
    </row>
    <row r="211" spans="1:15" s="8" customFormat="1" ht="12.75" x14ac:dyDescent="0.2">
      <c r="A211" s="98" t="s">
        <v>294</v>
      </c>
      <c r="B211" s="19" t="s">
        <v>433</v>
      </c>
      <c r="C211" s="19" t="s">
        <v>466</v>
      </c>
      <c r="D211" s="19" t="s">
        <v>467</v>
      </c>
      <c r="E211" s="19" t="s">
        <v>125</v>
      </c>
      <c r="F211" s="19" t="s">
        <v>436</v>
      </c>
      <c r="G211" s="19" t="s">
        <v>329</v>
      </c>
      <c r="H211" s="19" t="s">
        <v>65</v>
      </c>
      <c r="I211" s="74"/>
      <c r="J211" s="21">
        <v>55</v>
      </c>
      <c r="K211" s="21">
        <v>27.5</v>
      </c>
      <c r="L211" s="22">
        <v>0.35999999999999993</v>
      </c>
      <c r="M211" s="21">
        <v>17.600000000000001</v>
      </c>
      <c r="N211" s="70">
        <f t="shared" si="6"/>
        <v>0</v>
      </c>
      <c r="O211" s="68">
        <f t="shared" si="7"/>
        <v>0</v>
      </c>
    </row>
    <row r="212" spans="1:15" s="8" customFormat="1" ht="12.75" x14ac:dyDescent="0.2">
      <c r="A212" s="98" t="s">
        <v>294</v>
      </c>
      <c r="B212" s="19" t="s">
        <v>433</v>
      </c>
      <c r="C212" s="19" t="s">
        <v>468</v>
      </c>
      <c r="D212" s="19" t="s">
        <v>469</v>
      </c>
      <c r="E212" s="19" t="s">
        <v>125</v>
      </c>
      <c r="F212" s="19" t="s">
        <v>436</v>
      </c>
      <c r="G212" s="19" t="s">
        <v>203</v>
      </c>
      <c r="H212" s="19" t="s">
        <v>56</v>
      </c>
      <c r="I212" s="74"/>
      <c r="J212" s="21">
        <v>55</v>
      </c>
      <c r="K212" s="21">
        <v>27.5</v>
      </c>
      <c r="L212" s="22">
        <v>0.35999999999999993</v>
      </c>
      <c r="M212" s="21">
        <v>17.600000000000001</v>
      </c>
      <c r="N212" s="70">
        <f t="shared" si="6"/>
        <v>0</v>
      </c>
      <c r="O212" s="68">
        <f t="shared" si="7"/>
        <v>0</v>
      </c>
    </row>
    <row r="213" spans="1:15" s="8" customFormat="1" ht="12.75" x14ac:dyDescent="0.2">
      <c r="A213" s="98" t="s">
        <v>294</v>
      </c>
      <c r="B213" s="19" t="s">
        <v>433</v>
      </c>
      <c r="C213" s="19" t="s">
        <v>470</v>
      </c>
      <c r="D213" s="19" t="s">
        <v>471</v>
      </c>
      <c r="E213" s="19" t="s">
        <v>125</v>
      </c>
      <c r="F213" s="19" t="s">
        <v>436</v>
      </c>
      <c r="G213" s="19" t="s">
        <v>203</v>
      </c>
      <c r="H213" s="19" t="s">
        <v>59</v>
      </c>
      <c r="I213" s="74"/>
      <c r="J213" s="21">
        <v>55</v>
      </c>
      <c r="K213" s="21">
        <v>27.5</v>
      </c>
      <c r="L213" s="22">
        <v>0.35999999999999993</v>
      </c>
      <c r="M213" s="21">
        <v>17.600000000000001</v>
      </c>
      <c r="N213" s="70">
        <f t="shared" si="6"/>
        <v>0</v>
      </c>
      <c r="O213" s="68">
        <f t="shared" si="7"/>
        <v>0</v>
      </c>
    </row>
    <row r="214" spans="1:15" s="8" customFormat="1" ht="12.75" x14ac:dyDescent="0.2">
      <c r="A214" s="98" t="s">
        <v>294</v>
      </c>
      <c r="B214" s="19" t="s">
        <v>433</v>
      </c>
      <c r="C214" s="19" t="s">
        <v>472</v>
      </c>
      <c r="D214" s="19" t="s">
        <v>473</v>
      </c>
      <c r="E214" s="19" t="s">
        <v>125</v>
      </c>
      <c r="F214" s="19" t="s">
        <v>436</v>
      </c>
      <c r="G214" s="19" t="s">
        <v>203</v>
      </c>
      <c r="H214" s="19" t="s">
        <v>62</v>
      </c>
      <c r="I214" s="74"/>
      <c r="J214" s="21">
        <v>55</v>
      </c>
      <c r="K214" s="21">
        <v>27.5</v>
      </c>
      <c r="L214" s="22">
        <v>0.35999999999999993</v>
      </c>
      <c r="M214" s="21">
        <v>17.600000000000001</v>
      </c>
      <c r="N214" s="70">
        <f t="shared" si="6"/>
        <v>0</v>
      </c>
      <c r="O214" s="68">
        <f t="shared" si="7"/>
        <v>0</v>
      </c>
    </row>
    <row r="215" spans="1:15" s="8" customFormat="1" ht="12.75" x14ac:dyDescent="0.2">
      <c r="A215" s="98" t="s">
        <v>294</v>
      </c>
      <c r="B215" s="19" t="s">
        <v>433</v>
      </c>
      <c r="C215" s="19" t="s">
        <v>474</v>
      </c>
      <c r="D215" s="19" t="s">
        <v>475</v>
      </c>
      <c r="E215" s="19" t="s">
        <v>125</v>
      </c>
      <c r="F215" s="19" t="s">
        <v>436</v>
      </c>
      <c r="G215" s="19" t="s">
        <v>203</v>
      </c>
      <c r="H215" s="19" t="s">
        <v>65</v>
      </c>
      <c r="I215" s="74"/>
      <c r="J215" s="21">
        <v>55</v>
      </c>
      <c r="K215" s="21">
        <v>27.5</v>
      </c>
      <c r="L215" s="22">
        <v>0.35999999999999993</v>
      </c>
      <c r="M215" s="21">
        <v>17.600000000000001</v>
      </c>
      <c r="N215" s="70">
        <f t="shared" si="6"/>
        <v>0</v>
      </c>
      <c r="O215" s="68">
        <f t="shared" si="7"/>
        <v>0</v>
      </c>
    </row>
    <row r="216" spans="1:15" s="8" customFormat="1" ht="12.75" x14ac:dyDescent="0.2">
      <c r="A216" s="98" t="s">
        <v>336</v>
      </c>
      <c r="B216" s="19" t="s">
        <v>476</v>
      </c>
      <c r="C216" s="19" t="s">
        <v>477</v>
      </c>
      <c r="D216" s="19" t="s">
        <v>478</v>
      </c>
      <c r="E216" s="19" t="s">
        <v>50</v>
      </c>
      <c r="F216" s="19" t="s">
        <v>436</v>
      </c>
      <c r="G216" s="19" t="s">
        <v>52</v>
      </c>
      <c r="H216" s="19" t="s">
        <v>56</v>
      </c>
      <c r="I216" s="74"/>
      <c r="J216" s="21">
        <v>55</v>
      </c>
      <c r="K216" s="21">
        <v>27.5</v>
      </c>
      <c r="L216" s="22">
        <v>0.35999999999999993</v>
      </c>
      <c r="M216" s="21">
        <v>17.600000000000001</v>
      </c>
      <c r="N216" s="70">
        <f t="shared" si="6"/>
        <v>0</v>
      </c>
      <c r="O216" s="68">
        <f t="shared" si="7"/>
        <v>0</v>
      </c>
    </row>
    <row r="217" spans="1:15" s="8" customFormat="1" ht="12.75" x14ac:dyDescent="0.2">
      <c r="A217" s="98" t="s">
        <v>336</v>
      </c>
      <c r="B217" s="19" t="s">
        <v>476</v>
      </c>
      <c r="C217" s="19" t="s">
        <v>479</v>
      </c>
      <c r="D217" s="19" t="s">
        <v>480</v>
      </c>
      <c r="E217" s="19" t="s">
        <v>50</v>
      </c>
      <c r="F217" s="19" t="s">
        <v>436</v>
      </c>
      <c r="G217" s="19" t="s">
        <v>52</v>
      </c>
      <c r="H217" s="19" t="s">
        <v>59</v>
      </c>
      <c r="I217" s="74"/>
      <c r="J217" s="21">
        <v>55</v>
      </c>
      <c r="K217" s="21">
        <v>27.5</v>
      </c>
      <c r="L217" s="22">
        <v>0.35999999999999993</v>
      </c>
      <c r="M217" s="21">
        <v>17.600000000000001</v>
      </c>
      <c r="N217" s="70">
        <f t="shared" si="6"/>
        <v>0</v>
      </c>
      <c r="O217" s="68">
        <f t="shared" si="7"/>
        <v>0</v>
      </c>
    </row>
    <row r="218" spans="1:15" s="8" customFormat="1" ht="12.75" x14ac:dyDescent="0.2">
      <c r="A218" s="98" t="s">
        <v>336</v>
      </c>
      <c r="B218" s="19" t="s">
        <v>476</v>
      </c>
      <c r="C218" s="19" t="s">
        <v>481</v>
      </c>
      <c r="D218" s="19" t="s">
        <v>482</v>
      </c>
      <c r="E218" s="19" t="s">
        <v>50</v>
      </c>
      <c r="F218" s="19" t="s">
        <v>436</v>
      </c>
      <c r="G218" s="19" t="s">
        <v>52</v>
      </c>
      <c r="H218" s="19" t="s">
        <v>62</v>
      </c>
      <c r="I218" s="74"/>
      <c r="J218" s="21">
        <v>55</v>
      </c>
      <c r="K218" s="21">
        <v>27.5</v>
      </c>
      <c r="L218" s="22">
        <v>0.35999999999999993</v>
      </c>
      <c r="M218" s="21">
        <v>17.600000000000001</v>
      </c>
      <c r="N218" s="70">
        <f t="shared" si="6"/>
        <v>0</v>
      </c>
      <c r="O218" s="68">
        <f t="shared" si="7"/>
        <v>0</v>
      </c>
    </row>
    <row r="219" spans="1:15" s="8" customFormat="1" ht="12.75" x14ac:dyDescent="0.2">
      <c r="A219" s="98" t="s">
        <v>336</v>
      </c>
      <c r="B219" s="19" t="s">
        <v>476</v>
      </c>
      <c r="C219" s="19" t="s">
        <v>483</v>
      </c>
      <c r="D219" s="19" t="s">
        <v>484</v>
      </c>
      <c r="E219" s="19" t="s">
        <v>50</v>
      </c>
      <c r="F219" s="19" t="s">
        <v>436</v>
      </c>
      <c r="G219" s="19" t="s">
        <v>52</v>
      </c>
      <c r="H219" s="19" t="s">
        <v>65</v>
      </c>
      <c r="I219" s="74"/>
      <c r="J219" s="21">
        <v>55</v>
      </c>
      <c r="K219" s="21">
        <v>27.5</v>
      </c>
      <c r="L219" s="22">
        <v>0.35999999999999993</v>
      </c>
      <c r="M219" s="21">
        <v>17.600000000000001</v>
      </c>
      <c r="N219" s="70">
        <f t="shared" si="6"/>
        <v>0</v>
      </c>
      <c r="O219" s="68">
        <f t="shared" si="7"/>
        <v>0</v>
      </c>
    </row>
    <row r="220" spans="1:15" s="8" customFormat="1" ht="12.75" x14ac:dyDescent="0.2">
      <c r="A220" s="98" t="s">
        <v>336</v>
      </c>
      <c r="B220" s="19" t="s">
        <v>476</v>
      </c>
      <c r="C220" s="19" t="s">
        <v>485</v>
      </c>
      <c r="D220" s="19" t="s">
        <v>486</v>
      </c>
      <c r="E220" s="19" t="s">
        <v>50</v>
      </c>
      <c r="F220" s="19" t="s">
        <v>436</v>
      </c>
      <c r="G220" s="19" t="s">
        <v>445</v>
      </c>
      <c r="H220" s="19" t="s">
        <v>56</v>
      </c>
      <c r="I220" s="74"/>
      <c r="J220" s="21">
        <v>55</v>
      </c>
      <c r="K220" s="21">
        <v>27.5</v>
      </c>
      <c r="L220" s="22">
        <v>0.35999999999999993</v>
      </c>
      <c r="M220" s="21">
        <v>17.600000000000001</v>
      </c>
      <c r="N220" s="70">
        <f t="shared" si="6"/>
        <v>0</v>
      </c>
      <c r="O220" s="68">
        <f t="shared" si="7"/>
        <v>0</v>
      </c>
    </row>
    <row r="221" spans="1:15" s="8" customFormat="1" ht="12.75" x14ac:dyDescent="0.2">
      <c r="A221" s="98" t="s">
        <v>336</v>
      </c>
      <c r="B221" s="19" t="s">
        <v>476</v>
      </c>
      <c r="C221" s="19" t="s">
        <v>487</v>
      </c>
      <c r="D221" s="19" t="s">
        <v>488</v>
      </c>
      <c r="E221" s="19" t="s">
        <v>50</v>
      </c>
      <c r="F221" s="19" t="s">
        <v>436</v>
      </c>
      <c r="G221" s="19" t="s">
        <v>445</v>
      </c>
      <c r="H221" s="19" t="s">
        <v>59</v>
      </c>
      <c r="I221" s="74"/>
      <c r="J221" s="21">
        <v>55</v>
      </c>
      <c r="K221" s="21">
        <v>27.5</v>
      </c>
      <c r="L221" s="22">
        <v>0.35999999999999993</v>
      </c>
      <c r="M221" s="21">
        <v>17.600000000000001</v>
      </c>
      <c r="N221" s="70">
        <f t="shared" si="6"/>
        <v>0</v>
      </c>
      <c r="O221" s="68">
        <f t="shared" si="7"/>
        <v>0</v>
      </c>
    </row>
    <row r="222" spans="1:15" s="8" customFormat="1" ht="12.75" x14ac:dyDescent="0.2">
      <c r="A222" s="98" t="s">
        <v>336</v>
      </c>
      <c r="B222" s="19" t="s">
        <v>476</v>
      </c>
      <c r="C222" s="19" t="s">
        <v>489</v>
      </c>
      <c r="D222" s="19" t="s">
        <v>490</v>
      </c>
      <c r="E222" s="19" t="s">
        <v>50</v>
      </c>
      <c r="F222" s="19" t="s">
        <v>436</v>
      </c>
      <c r="G222" s="19" t="s">
        <v>445</v>
      </c>
      <c r="H222" s="19" t="s">
        <v>62</v>
      </c>
      <c r="I222" s="74"/>
      <c r="J222" s="21">
        <v>55</v>
      </c>
      <c r="K222" s="21">
        <v>27.5</v>
      </c>
      <c r="L222" s="22">
        <v>0.35999999999999993</v>
      </c>
      <c r="M222" s="21">
        <v>17.600000000000001</v>
      </c>
      <c r="N222" s="70">
        <f t="shared" si="6"/>
        <v>0</v>
      </c>
      <c r="O222" s="68">
        <f t="shared" si="7"/>
        <v>0</v>
      </c>
    </row>
    <row r="223" spans="1:15" s="8" customFormat="1" ht="12.75" x14ac:dyDescent="0.2">
      <c r="A223" s="98" t="s">
        <v>336</v>
      </c>
      <c r="B223" s="19" t="s">
        <v>476</v>
      </c>
      <c r="C223" s="19" t="s">
        <v>491</v>
      </c>
      <c r="D223" s="19" t="s">
        <v>492</v>
      </c>
      <c r="E223" s="19" t="s">
        <v>50</v>
      </c>
      <c r="F223" s="19" t="s">
        <v>436</v>
      </c>
      <c r="G223" s="19" t="s">
        <v>445</v>
      </c>
      <c r="H223" s="19" t="s">
        <v>65</v>
      </c>
      <c r="I223" s="74"/>
      <c r="J223" s="21">
        <v>55</v>
      </c>
      <c r="K223" s="21">
        <v>27.5</v>
      </c>
      <c r="L223" s="22">
        <v>0.35999999999999993</v>
      </c>
      <c r="M223" s="21">
        <v>17.600000000000001</v>
      </c>
      <c r="N223" s="70">
        <f t="shared" si="6"/>
        <v>0</v>
      </c>
      <c r="O223" s="68">
        <f t="shared" si="7"/>
        <v>0</v>
      </c>
    </row>
    <row r="224" spans="1:15" s="8" customFormat="1" ht="12.75" x14ac:dyDescent="0.2">
      <c r="A224" s="98" t="s">
        <v>336</v>
      </c>
      <c r="B224" s="19" t="s">
        <v>476</v>
      </c>
      <c r="C224" s="19" t="s">
        <v>493</v>
      </c>
      <c r="D224" s="19" t="s">
        <v>494</v>
      </c>
      <c r="E224" s="19" t="s">
        <v>50</v>
      </c>
      <c r="F224" s="19" t="s">
        <v>436</v>
      </c>
      <c r="G224" s="19" t="s">
        <v>179</v>
      </c>
      <c r="H224" s="19" t="s">
        <v>56</v>
      </c>
      <c r="I224" s="74"/>
      <c r="J224" s="21">
        <v>55</v>
      </c>
      <c r="K224" s="21">
        <v>27.5</v>
      </c>
      <c r="L224" s="22">
        <v>0.35999999999999993</v>
      </c>
      <c r="M224" s="21">
        <v>17.600000000000001</v>
      </c>
      <c r="N224" s="70">
        <f t="shared" si="6"/>
        <v>0</v>
      </c>
      <c r="O224" s="68">
        <f t="shared" si="7"/>
        <v>0</v>
      </c>
    </row>
    <row r="225" spans="1:15" s="8" customFormat="1" ht="12.75" x14ac:dyDescent="0.2">
      <c r="A225" s="98" t="s">
        <v>336</v>
      </c>
      <c r="B225" s="19" t="s">
        <v>476</v>
      </c>
      <c r="C225" s="19" t="s">
        <v>495</v>
      </c>
      <c r="D225" s="19" t="s">
        <v>496</v>
      </c>
      <c r="E225" s="19" t="s">
        <v>50</v>
      </c>
      <c r="F225" s="19" t="s">
        <v>436</v>
      </c>
      <c r="G225" s="19" t="s">
        <v>179</v>
      </c>
      <c r="H225" s="19" t="s">
        <v>59</v>
      </c>
      <c r="I225" s="74"/>
      <c r="J225" s="21">
        <v>55</v>
      </c>
      <c r="K225" s="21">
        <v>27.5</v>
      </c>
      <c r="L225" s="22">
        <v>0.35999999999999993</v>
      </c>
      <c r="M225" s="21">
        <v>17.600000000000001</v>
      </c>
      <c r="N225" s="70">
        <f t="shared" si="6"/>
        <v>0</v>
      </c>
      <c r="O225" s="68">
        <f t="shared" si="7"/>
        <v>0</v>
      </c>
    </row>
    <row r="226" spans="1:15" s="8" customFormat="1" ht="12.75" x14ac:dyDescent="0.2">
      <c r="A226" s="98" t="s">
        <v>336</v>
      </c>
      <c r="B226" s="19" t="s">
        <v>476</v>
      </c>
      <c r="C226" s="19" t="s">
        <v>497</v>
      </c>
      <c r="D226" s="19" t="s">
        <v>498</v>
      </c>
      <c r="E226" s="19" t="s">
        <v>50</v>
      </c>
      <c r="F226" s="19" t="s">
        <v>436</v>
      </c>
      <c r="G226" s="19" t="s">
        <v>179</v>
      </c>
      <c r="H226" s="19" t="s">
        <v>62</v>
      </c>
      <c r="I226" s="74"/>
      <c r="J226" s="21">
        <v>55</v>
      </c>
      <c r="K226" s="21">
        <v>27.5</v>
      </c>
      <c r="L226" s="22">
        <v>0.35999999999999993</v>
      </c>
      <c r="M226" s="21">
        <v>17.600000000000001</v>
      </c>
      <c r="N226" s="70">
        <f t="shared" si="6"/>
        <v>0</v>
      </c>
      <c r="O226" s="68">
        <f t="shared" si="7"/>
        <v>0</v>
      </c>
    </row>
    <row r="227" spans="1:15" s="8" customFormat="1" ht="12.75" x14ac:dyDescent="0.2">
      <c r="A227" s="98" t="s">
        <v>336</v>
      </c>
      <c r="B227" s="19" t="s">
        <v>476</v>
      </c>
      <c r="C227" s="19" t="s">
        <v>499</v>
      </c>
      <c r="D227" s="19" t="s">
        <v>500</v>
      </c>
      <c r="E227" s="19" t="s">
        <v>50</v>
      </c>
      <c r="F227" s="19" t="s">
        <v>436</v>
      </c>
      <c r="G227" s="19" t="s">
        <v>179</v>
      </c>
      <c r="H227" s="19" t="s">
        <v>65</v>
      </c>
      <c r="I227" s="74"/>
      <c r="J227" s="21">
        <v>55</v>
      </c>
      <c r="K227" s="21">
        <v>27.5</v>
      </c>
      <c r="L227" s="22">
        <v>0.35999999999999993</v>
      </c>
      <c r="M227" s="21">
        <v>17.600000000000001</v>
      </c>
      <c r="N227" s="70">
        <f t="shared" si="6"/>
        <v>0</v>
      </c>
      <c r="O227" s="68">
        <f t="shared" si="7"/>
        <v>0</v>
      </c>
    </row>
    <row r="228" spans="1:15" s="8" customFormat="1" ht="12.75" x14ac:dyDescent="0.2">
      <c r="A228" s="98" t="s">
        <v>336</v>
      </c>
      <c r="B228" s="19" t="s">
        <v>476</v>
      </c>
      <c r="C228" s="19" t="s">
        <v>501</v>
      </c>
      <c r="D228" s="19" t="s">
        <v>502</v>
      </c>
      <c r="E228" s="19" t="s">
        <v>50</v>
      </c>
      <c r="F228" s="19" t="s">
        <v>436</v>
      </c>
      <c r="G228" s="19" t="s">
        <v>329</v>
      </c>
      <c r="H228" s="19" t="s">
        <v>56</v>
      </c>
      <c r="I228" s="74"/>
      <c r="J228" s="21">
        <v>55</v>
      </c>
      <c r="K228" s="21">
        <v>27.5</v>
      </c>
      <c r="L228" s="22">
        <v>0.35999999999999993</v>
      </c>
      <c r="M228" s="21">
        <v>17.600000000000001</v>
      </c>
      <c r="N228" s="70">
        <f t="shared" si="6"/>
        <v>0</v>
      </c>
      <c r="O228" s="68">
        <f t="shared" si="7"/>
        <v>0</v>
      </c>
    </row>
    <row r="229" spans="1:15" s="8" customFormat="1" ht="12.75" x14ac:dyDescent="0.2">
      <c r="A229" s="98" t="s">
        <v>336</v>
      </c>
      <c r="B229" s="19" t="s">
        <v>476</v>
      </c>
      <c r="C229" s="19" t="s">
        <v>503</v>
      </c>
      <c r="D229" s="19" t="s">
        <v>504</v>
      </c>
      <c r="E229" s="19" t="s">
        <v>50</v>
      </c>
      <c r="F229" s="19" t="s">
        <v>436</v>
      </c>
      <c r="G229" s="19" t="s">
        <v>329</v>
      </c>
      <c r="H229" s="19" t="s">
        <v>59</v>
      </c>
      <c r="I229" s="74"/>
      <c r="J229" s="21">
        <v>55</v>
      </c>
      <c r="K229" s="21">
        <v>27.5</v>
      </c>
      <c r="L229" s="22">
        <v>0.35999999999999993</v>
      </c>
      <c r="M229" s="21">
        <v>17.600000000000001</v>
      </c>
      <c r="N229" s="70">
        <f t="shared" ref="N229:N284" si="8">SUM(I229*M229)</f>
        <v>0</v>
      </c>
      <c r="O229" s="68">
        <f t="shared" ref="O229:O284" si="9">SUM(I229*J229)</f>
        <v>0</v>
      </c>
    </row>
    <row r="230" spans="1:15" s="8" customFormat="1" ht="12.75" x14ac:dyDescent="0.2">
      <c r="A230" s="98" t="s">
        <v>336</v>
      </c>
      <c r="B230" s="19" t="s">
        <v>476</v>
      </c>
      <c r="C230" s="19" t="s">
        <v>505</v>
      </c>
      <c r="D230" s="19" t="s">
        <v>506</v>
      </c>
      <c r="E230" s="19" t="s">
        <v>50</v>
      </c>
      <c r="F230" s="19" t="s">
        <v>436</v>
      </c>
      <c r="G230" s="19" t="s">
        <v>329</v>
      </c>
      <c r="H230" s="19" t="s">
        <v>62</v>
      </c>
      <c r="I230" s="74"/>
      <c r="J230" s="21">
        <v>55</v>
      </c>
      <c r="K230" s="21">
        <v>27.5</v>
      </c>
      <c r="L230" s="22">
        <v>0.35999999999999993</v>
      </c>
      <c r="M230" s="21">
        <v>17.600000000000001</v>
      </c>
      <c r="N230" s="70">
        <f t="shared" si="8"/>
        <v>0</v>
      </c>
      <c r="O230" s="68">
        <f t="shared" si="9"/>
        <v>0</v>
      </c>
    </row>
    <row r="231" spans="1:15" s="8" customFormat="1" ht="12.75" x14ac:dyDescent="0.2">
      <c r="A231" s="98" t="s">
        <v>336</v>
      </c>
      <c r="B231" s="19" t="s">
        <v>476</v>
      </c>
      <c r="C231" s="19" t="s">
        <v>507</v>
      </c>
      <c r="D231" s="19" t="s">
        <v>508</v>
      </c>
      <c r="E231" s="19" t="s">
        <v>50</v>
      </c>
      <c r="F231" s="19" t="s">
        <v>436</v>
      </c>
      <c r="G231" s="19" t="s">
        <v>329</v>
      </c>
      <c r="H231" s="19" t="s">
        <v>65</v>
      </c>
      <c r="I231" s="74"/>
      <c r="J231" s="21">
        <v>55</v>
      </c>
      <c r="K231" s="21">
        <v>27.5</v>
      </c>
      <c r="L231" s="22">
        <v>0.35999999999999993</v>
      </c>
      <c r="M231" s="21">
        <v>17.600000000000001</v>
      </c>
      <c r="N231" s="70">
        <f t="shared" si="8"/>
        <v>0</v>
      </c>
      <c r="O231" s="68">
        <f t="shared" si="9"/>
        <v>0</v>
      </c>
    </row>
    <row r="232" spans="1:15" s="8" customFormat="1" ht="12.75" x14ac:dyDescent="0.2">
      <c r="A232" s="98" t="s">
        <v>336</v>
      </c>
      <c r="B232" s="19" t="s">
        <v>476</v>
      </c>
      <c r="C232" s="19" t="s">
        <v>509</v>
      </c>
      <c r="D232" s="19" t="s">
        <v>510</v>
      </c>
      <c r="E232" s="19" t="s">
        <v>50</v>
      </c>
      <c r="F232" s="19" t="s">
        <v>436</v>
      </c>
      <c r="G232" s="19" t="s">
        <v>203</v>
      </c>
      <c r="H232" s="19" t="s">
        <v>56</v>
      </c>
      <c r="I232" s="74"/>
      <c r="J232" s="21">
        <v>55</v>
      </c>
      <c r="K232" s="21">
        <v>27.5</v>
      </c>
      <c r="L232" s="22">
        <v>0.35999999999999993</v>
      </c>
      <c r="M232" s="21">
        <v>17.600000000000001</v>
      </c>
      <c r="N232" s="70">
        <f t="shared" si="8"/>
        <v>0</v>
      </c>
      <c r="O232" s="68">
        <f t="shared" si="9"/>
        <v>0</v>
      </c>
    </row>
    <row r="233" spans="1:15" s="8" customFormat="1" ht="12.75" x14ac:dyDescent="0.2">
      <c r="A233" s="98" t="s">
        <v>336</v>
      </c>
      <c r="B233" s="19" t="s">
        <v>476</v>
      </c>
      <c r="C233" s="19" t="s">
        <v>511</v>
      </c>
      <c r="D233" s="19" t="s">
        <v>512</v>
      </c>
      <c r="E233" s="19" t="s">
        <v>50</v>
      </c>
      <c r="F233" s="19" t="s">
        <v>436</v>
      </c>
      <c r="G233" s="19" t="s">
        <v>203</v>
      </c>
      <c r="H233" s="19" t="s">
        <v>59</v>
      </c>
      <c r="I233" s="74"/>
      <c r="J233" s="21">
        <v>55</v>
      </c>
      <c r="K233" s="21">
        <v>27.5</v>
      </c>
      <c r="L233" s="22">
        <v>0.35999999999999993</v>
      </c>
      <c r="M233" s="21">
        <v>17.600000000000001</v>
      </c>
      <c r="N233" s="70">
        <f t="shared" si="8"/>
        <v>0</v>
      </c>
      <c r="O233" s="68">
        <f t="shared" si="9"/>
        <v>0</v>
      </c>
    </row>
    <row r="234" spans="1:15" s="8" customFormat="1" ht="12.75" x14ac:dyDescent="0.2">
      <c r="A234" s="98" t="s">
        <v>336</v>
      </c>
      <c r="B234" s="19" t="s">
        <v>476</v>
      </c>
      <c r="C234" s="19" t="s">
        <v>513</v>
      </c>
      <c r="D234" s="19" t="s">
        <v>514</v>
      </c>
      <c r="E234" s="19" t="s">
        <v>50</v>
      </c>
      <c r="F234" s="19" t="s">
        <v>436</v>
      </c>
      <c r="G234" s="19" t="s">
        <v>203</v>
      </c>
      <c r="H234" s="19" t="s">
        <v>62</v>
      </c>
      <c r="I234" s="74"/>
      <c r="J234" s="21">
        <v>55</v>
      </c>
      <c r="K234" s="21">
        <v>27.5</v>
      </c>
      <c r="L234" s="22">
        <v>0.35999999999999993</v>
      </c>
      <c r="M234" s="21">
        <v>17.600000000000001</v>
      </c>
      <c r="N234" s="70">
        <f t="shared" si="8"/>
        <v>0</v>
      </c>
      <c r="O234" s="68">
        <f t="shared" si="9"/>
        <v>0</v>
      </c>
    </row>
    <row r="235" spans="1:15" s="8" customFormat="1" ht="12.75" x14ac:dyDescent="0.2">
      <c r="A235" s="98" t="s">
        <v>336</v>
      </c>
      <c r="B235" s="19" t="s">
        <v>476</v>
      </c>
      <c r="C235" s="19" t="s">
        <v>515</v>
      </c>
      <c r="D235" s="19" t="s">
        <v>516</v>
      </c>
      <c r="E235" s="19" t="s">
        <v>50</v>
      </c>
      <c r="F235" s="19" t="s">
        <v>436</v>
      </c>
      <c r="G235" s="19" t="s">
        <v>203</v>
      </c>
      <c r="H235" s="19" t="s">
        <v>65</v>
      </c>
      <c r="I235" s="74"/>
      <c r="J235" s="21">
        <v>55</v>
      </c>
      <c r="K235" s="21">
        <v>27.5</v>
      </c>
      <c r="L235" s="22">
        <v>0.35999999999999993</v>
      </c>
      <c r="M235" s="21">
        <v>17.600000000000001</v>
      </c>
      <c r="N235" s="70">
        <f t="shared" si="8"/>
        <v>0</v>
      </c>
      <c r="O235" s="68">
        <f t="shared" si="9"/>
        <v>0</v>
      </c>
    </row>
    <row r="236" spans="1:15" s="8" customFormat="1" ht="12.75" x14ac:dyDescent="0.2">
      <c r="A236" s="98" t="s">
        <v>376</v>
      </c>
      <c r="B236" s="19" t="s">
        <v>517</v>
      </c>
      <c r="C236" s="19" t="s">
        <v>518</v>
      </c>
      <c r="D236" s="19" t="s">
        <v>519</v>
      </c>
      <c r="E236" s="19" t="s">
        <v>125</v>
      </c>
      <c r="F236" s="19" t="s">
        <v>436</v>
      </c>
      <c r="G236" s="19" t="s">
        <v>52</v>
      </c>
      <c r="H236" s="19" t="s">
        <v>56</v>
      </c>
      <c r="I236" s="74"/>
      <c r="J236" s="21">
        <v>55</v>
      </c>
      <c r="K236" s="21">
        <v>27.5</v>
      </c>
      <c r="L236" s="22">
        <v>0.35999999999999993</v>
      </c>
      <c r="M236" s="21">
        <v>17.600000000000001</v>
      </c>
      <c r="N236" s="70">
        <f t="shared" si="8"/>
        <v>0</v>
      </c>
      <c r="O236" s="68">
        <f t="shared" si="9"/>
        <v>0</v>
      </c>
    </row>
    <row r="237" spans="1:15" s="8" customFormat="1" ht="12.75" x14ac:dyDescent="0.2">
      <c r="A237" s="98" t="s">
        <v>376</v>
      </c>
      <c r="B237" s="19" t="s">
        <v>517</v>
      </c>
      <c r="C237" s="19" t="s">
        <v>520</v>
      </c>
      <c r="D237" s="19" t="s">
        <v>521</v>
      </c>
      <c r="E237" s="19" t="s">
        <v>125</v>
      </c>
      <c r="F237" s="19" t="s">
        <v>436</v>
      </c>
      <c r="G237" s="19" t="s">
        <v>52</v>
      </c>
      <c r="H237" s="19" t="s">
        <v>59</v>
      </c>
      <c r="I237" s="74"/>
      <c r="J237" s="21">
        <v>55</v>
      </c>
      <c r="K237" s="21">
        <v>27.5</v>
      </c>
      <c r="L237" s="22">
        <v>0.35999999999999993</v>
      </c>
      <c r="M237" s="21">
        <v>17.600000000000001</v>
      </c>
      <c r="N237" s="70">
        <f t="shared" si="8"/>
        <v>0</v>
      </c>
      <c r="O237" s="68">
        <f t="shared" si="9"/>
        <v>0</v>
      </c>
    </row>
    <row r="238" spans="1:15" s="8" customFormat="1" ht="12.75" x14ac:dyDescent="0.2">
      <c r="A238" s="98" t="s">
        <v>376</v>
      </c>
      <c r="B238" s="19" t="s">
        <v>517</v>
      </c>
      <c r="C238" s="19" t="s">
        <v>522</v>
      </c>
      <c r="D238" s="19" t="s">
        <v>523</v>
      </c>
      <c r="E238" s="19" t="s">
        <v>125</v>
      </c>
      <c r="F238" s="19" t="s">
        <v>436</v>
      </c>
      <c r="G238" s="19" t="s">
        <v>52</v>
      </c>
      <c r="H238" s="19" t="s">
        <v>62</v>
      </c>
      <c r="I238" s="74"/>
      <c r="J238" s="21">
        <v>55</v>
      </c>
      <c r="K238" s="21">
        <v>27.5</v>
      </c>
      <c r="L238" s="22">
        <v>0.35999999999999993</v>
      </c>
      <c r="M238" s="21">
        <v>17.600000000000001</v>
      </c>
      <c r="N238" s="70">
        <f t="shared" si="8"/>
        <v>0</v>
      </c>
      <c r="O238" s="68">
        <f t="shared" si="9"/>
        <v>0</v>
      </c>
    </row>
    <row r="239" spans="1:15" s="8" customFormat="1" ht="12.75" x14ac:dyDescent="0.2">
      <c r="A239" s="98" t="s">
        <v>376</v>
      </c>
      <c r="B239" s="19" t="s">
        <v>517</v>
      </c>
      <c r="C239" s="19" t="s">
        <v>524</v>
      </c>
      <c r="D239" s="19" t="s">
        <v>525</v>
      </c>
      <c r="E239" s="19" t="s">
        <v>125</v>
      </c>
      <c r="F239" s="19" t="s">
        <v>436</v>
      </c>
      <c r="G239" s="19" t="s">
        <v>52</v>
      </c>
      <c r="H239" s="19" t="s">
        <v>65</v>
      </c>
      <c r="I239" s="74"/>
      <c r="J239" s="21">
        <v>55</v>
      </c>
      <c r="K239" s="21">
        <v>27.5</v>
      </c>
      <c r="L239" s="22">
        <v>0.35999999999999993</v>
      </c>
      <c r="M239" s="21">
        <v>17.600000000000001</v>
      </c>
      <c r="N239" s="70">
        <f t="shared" si="8"/>
        <v>0</v>
      </c>
      <c r="O239" s="68">
        <f t="shared" si="9"/>
        <v>0</v>
      </c>
    </row>
    <row r="240" spans="1:15" s="8" customFormat="1" ht="12.75" x14ac:dyDescent="0.2">
      <c r="A240" s="98" t="s">
        <v>386</v>
      </c>
      <c r="B240" s="19" t="s">
        <v>526</v>
      </c>
      <c r="C240" s="19" t="s">
        <v>527</v>
      </c>
      <c r="D240" s="19" t="s">
        <v>528</v>
      </c>
      <c r="E240" s="19" t="s">
        <v>50</v>
      </c>
      <c r="F240" s="19" t="s">
        <v>436</v>
      </c>
      <c r="G240" s="19" t="s">
        <v>52</v>
      </c>
      <c r="H240" s="19" t="s">
        <v>56</v>
      </c>
      <c r="I240" s="74"/>
      <c r="J240" s="21">
        <v>55</v>
      </c>
      <c r="K240" s="21">
        <v>27.5</v>
      </c>
      <c r="L240" s="22">
        <v>0.35999999999999993</v>
      </c>
      <c r="M240" s="21">
        <v>17.600000000000001</v>
      </c>
      <c r="N240" s="70">
        <f t="shared" si="8"/>
        <v>0</v>
      </c>
      <c r="O240" s="68">
        <f t="shared" si="9"/>
        <v>0</v>
      </c>
    </row>
    <row r="241" spans="1:15" s="8" customFormat="1" ht="12.75" x14ac:dyDescent="0.2">
      <c r="A241" s="98" t="s">
        <v>386</v>
      </c>
      <c r="B241" s="19" t="s">
        <v>526</v>
      </c>
      <c r="C241" s="19" t="s">
        <v>529</v>
      </c>
      <c r="D241" s="19" t="s">
        <v>530</v>
      </c>
      <c r="E241" s="19" t="s">
        <v>50</v>
      </c>
      <c r="F241" s="19" t="s">
        <v>436</v>
      </c>
      <c r="G241" s="19" t="s">
        <v>52</v>
      </c>
      <c r="H241" s="19" t="s">
        <v>59</v>
      </c>
      <c r="I241" s="74"/>
      <c r="J241" s="21">
        <v>55</v>
      </c>
      <c r="K241" s="21">
        <v>27.5</v>
      </c>
      <c r="L241" s="22">
        <v>0.35999999999999993</v>
      </c>
      <c r="M241" s="21">
        <v>17.600000000000001</v>
      </c>
      <c r="N241" s="70">
        <f t="shared" si="8"/>
        <v>0</v>
      </c>
      <c r="O241" s="68">
        <f t="shared" si="9"/>
        <v>0</v>
      </c>
    </row>
    <row r="242" spans="1:15" s="8" customFormat="1" ht="12.75" x14ac:dyDescent="0.2">
      <c r="A242" s="98" t="s">
        <v>386</v>
      </c>
      <c r="B242" s="19" t="s">
        <v>526</v>
      </c>
      <c r="C242" s="19" t="s">
        <v>531</v>
      </c>
      <c r="D242" s="19" t="s">
        <v>532</v>
      </c>
      <c r="E242" s="19" t="s">
        <v>50</v>
      </c>
      <c r="F242" s="19" t="s">
        <v>436</v>
      </c>
      <c r="G242" s="19" t="s">
        <v>52</v>
      </c>
      <c r="H242" s="19" t="s">
        <v>62</v>
      </c>
      <c r="I242" s="74"/>
      <c r="J242" s="21">
        <v>55</v>
      </c>
      <c r="K242" s="21">
        <v>27.5</v>
      </c>
      <c r="L242" s="22">
        <v>0.35999999999999993</v>
      </c>
      <c r="M242" s="21">
        <v>17.600000000000001</v>
      </c>
      <c r="N242" s="70">
        <f t="shared" si="8"/>
        <v>0</v>
      </c>
      <c r="O242" s="68">
        <f t="shared" si="9"/>
        <v>0</v>
      </c>
    </row>
    <row r="243" spans="1:15" s="8" customFormat="1" ht="12.75" x14ac:dyDescent="0.2">
      <c r="A243" s="98" t="s">
        <v>386</v>
      </c>
      <c r="B243" s="19" t="s">
        <v>526</v>
      </c>
      <c r="C243" s="19" t="s">
        <v>533</v>
      </c>
      <c r="D243" s="19" t="s">
        <v>534</v>
      </c>
      <c r="E243" s="19" t="s">
        <v>50</v>
      </c>
      <c r="F243" s="19" t="s">
        <v>436</v>
      </c>
      <c r="G243" s="19" t="s">
        <v>52</v>
      </c>
      <c r="H243" s="19" t="s">
        <v>65</v>
      </c>
      <c r="I243" s="74"/>
      <c r="J243" s="21">
        <v>55</v>
      </c>
      <c r="K243" s="21">
        <v>27.5</v>
      </c>
      <c r="L243" s="22">
        <v>0.35999999999999993</v>
      </c>
      <c r="M243" s="21">
        <v>17.600000000000001</v>
      </c>
      <c r="N243" s="70">
        <f t="shared" si="8"/>
        <v>0</v>
      </c>
      <c r="O243" s="68">
        <f t="shared" si="9"/>
        <v>0</v>
      </c>
    </row>
    <row r="244" spans="1:15" s="8" customFormat="1" ht="12.75" x14ac:dyDescent="0.2">
      <c r="A244" s="98" t="s">
        <v>535</v>
      </c>
      <c r="B244" s="19" t="s">
        <v>536</v>
      </c>
      <c r="C244" s="19" t="s">
        <v>537</v>
      </c>
      <c r="D244" s="19" t="s">
        <v>538</v>
      </c>
      <c r="E244" s="19" t="s">
        <v>125</v>
      </c>
      <c r="F244" s="19" t="s">
        <v>436</v>
      </c>
      <c r="G244" s="19" t="s">
        <v>52</v>
      </c>
      <c r="H244" s="19" t="s">
        <v>56</v>
      </c>
      <c r="I244" s="74"/>
      <c r="J244" s="21">
        <v>90</v>
      </c>
      <c r="K244" s="21">
        <v>45</v>
      </c>
      <c r="L244" s="22">
        <v>0.14488888888888896</v>
      </c>
      <c r="M244" s="21">
        <v>38.479999999999997</v>
      </c>
      <c r="N244" s="70">
        <f t="shared" si="8"/>
        <v>0</v>
      </c>
      <c r="O244" s="68">
        <f t="shared" si="9"/>
        <v>0</v>
      </c>
    </row>
    <row r="245" spans="1:15" s="8" customFormat="1" ht="12.75" x14ac:dyDescent="0.2">
      <c r="A245" s="98" t="s">
        <v>535</v>
      </c>
      <c r="B245" s="19" t="s">
        <v>536</v>
      </c>
      <c r="C245" s="19" t="s">
        <v>539</v>
      </c>
      <c r="D245" s="19" t="s">
        <v>540</v>
      </c>
      <c r="E245" s="19" t="s">
        <v>125</v>
      </c>
      <c r="F245" s="19" t="s">
        <v>436</v>
      </c>
      <c r="G245" s="19" t="s">
        <v>52</v>
      </c>
      <c r="H245" s="19" t="s">
        <v>59</v>
      </c>
      <c r="I245" s="74"/>
      <c r="J245" s="21">
        <v>90</v>
      </c>
      <c r="K245" s="21">
        <v>45</v>
      </c>
      <c r="L245" s="22">
        <v>0.14488888888888896</v>
      </c>
      <c r="M245" s="21">
        <v>38.479999999999997</v>
      </c>
      <c r="N245" s="70">
        <f t="shared" si="8"/>
        <v>0</v>
      </c>
      <c r="O245" s="68">
        <f t="shared" si="9"/>
        <v>0</v>
      </c>
    </row>
    <row r="246" spans="1:15" s="8" customFormat="1" ht="12.75" x14ac:dyDescent="0.2">
      <c r="A246" s="98" t="s">
        <v>535</v>
      </c>
      <c r="B246" s="19" t="s">
        <v>536</v>
      </c>
      <c r="C246" s="19" t="s">
        <v>541</v>
      </c>
      <c r="D246" s="19" t="s">
        <v>542</v>
      </c>
      <c r="E246" s="19" t="s">
        <v>125</v>
      </c>
      <c r="F246" s="19" t="s">
        <v>436</v>
      </c>
      <c r="G246" s="19" t="s">
        <v>52</v>
      </c>
      <c r="H246" s="19" t="s">
        <v>62</v>
      </c>
      <c r="I246" s="74"/>
      <c r="J246" s="21">
        <v>90</v>
      </c>
      <c r="K246" s="21">
        <v>45</v>
      </c>
      <c r="L246" s="22">
        <v>0.14488888888888896</v>
      </c>
      <c r="M246" s="21">
        <v>38.479999999999997</v>
      </c>
      <c r="N246" s="70">
        <f t="shared" si="8"/>
        <v>0</v>
      </c>
      <c r="O246" s="68">
        <f t="shared" si="9"/>
        <v>0</v>
      </c>
    </row>
    <row r="247" spans="1:15" s="8" customFormat="1" ht="12.75" x14ac:dyDescent="0.2">
      <c r="A247" s="98" t="s">
        <v>535</v>
      </c>
      <c r="B247" s="19" t="s">
        <v>536</v>
      </c>
      <c r="C247" s="19" t="s">
        <v>543</v>
      </c>
      <c r="D247" s="19" t="s">
        <v>544</v>
      </c>
      <c r="E247" s="19" t="s">
        <v>125</v>
      </c>
      <c r="F247" s="19" t="s">
        <v>436</v>
      </c>
      <c r="G247" s="19" t="s">
        <v>52</v>
      </c>
      <c r="H247" s="19" t="s">
        <v>65</v>
      </c>
      <c r="I247" s="74"/>
      <c r="J247" s="21">
        <v>90</v>
      </c>
      <c r="K247" s="21">
        <v>45</v>
      </c>
      <c r="L247" s="22">
        <v>0.14488888888888896</v>
      </c>
      <c r="M247" s="21">
        <v>38.479999999999997</v>
      </c>
      <c r="N247" s="70">
        <f t="shared" si="8"/>
        <v>0</v>
      </c>
      <c r="O247" s="68">
        <f t="shared" si="9"/>
        <v>0</v>
      </c>
    </row>
    <row r="248" spans="1:15" s="8" customFormat="1" ht="12.75" x14ac:dyDescent="0.2">
      <c r="A248" s="98" t="s">
        <v>545</v>
      </c>
      <c r="B248" s="19" t="s">
        <v>546</v>
      </c>
      <c r="C248" s="19" t="s">
        <v>547</v>
      </c>
      <c r="D248" s="19" t="s">
        <v>548</v>
      </c>
      <c r="E248" s="19" t="s">
        <v>50</v>
      </c>
      <c r="F248" s="19" t="s">
        <v>436</v>
      </c>
      <c r="G248" s="19" t="s">
        <v>52</v>
      </c>
      <c r="H248" s="19" t="s">
        <v>56</v>
      </c>
      <c r="I248" s="74"/>
      <c r="J248" s="21">
        <v>90</v>
      </c>
      <c r="K248" s="21">
        <v>45</v>
      </c>
      <c r="L248" s="22">
        <v>0.14488888888888896</v>
      </c>
      <c r="M248" s="21">
        <v>38.479999999999997</v>
      </c>
      <c r="N248" s="70">
        <f t="shared" si="8"/>
        <v>0</v>
      </c>
      <c r="O248" s="68">
        <f t="shared" si="9"/>
        <v>0</v>
      </c>
    </row>
    <row r="249" spans="1:15" s="8" customFormat="1" ht="12.75" x14ac:dyDescent="0.2">
      <c r="A249" s="98" t="s">
        <v>545</v>
      </c>
      <c r="B249" s="19" t="s">
        <v>546</v>
      </c>
      <c r="C249" s="19" t="s">
        <v>549</v>
      </c>
      <c r="D249" s="19" t="s">
        <v>550</v>
      </c>
      <c r="E249" s="19" t="s">
        <v>50</v>
      </c>
      <c r="F249" s="19" t="s">
        <v>436</v>
      </c>
      <c r="G249" s="19" t="s">
        <v>52</v>
      </c>
      <c r="H249" s="19" t="s">
        <v>59</v>
      </c>
      <c r="I249" s="74"/>
      <c r="J249" s="21">
        <v>90</v>
      </c>
      <c r="K249" s="21">
        <v>45</v>
      </c>
      <c r="L249" s="22">
        <v>0.14488888888888896</v>
      </c>
      <c r="M249" s="21">
        <v>38.479999999999997</v>
      </c>
      <c r="N249" s="70">
        <f t="shared" si="8"/>
        <v>0</v>
      </c>
      <c r="O249" s="68">
        <f t="shared" si="9"/>
        <v>0</v>
      </c>
    </row>
    <row r="250" spans="1:15" s="8" customFormat="1" ht="12.75" x14ac:dyDescent="0.2">
      <c r="A250" s="98" t="s">
        <v>545</v>
      </c>
      <c r="B250" s="19" t="s">
        <v>546</v>
      </c>
      <c r="C250" s="19" t="s">
        <v>551</v>
      </c>
      <c r="D250" s="19" t="s">
        <v>552</v>
      </c>
      <c r="E250" s="19" t="s">
        <v>50</v>
      </c>
      <c r="F250" s="19" t="s">
        <v>436</v>
      </c>
      <c r="G250" s="19" t="s">
        <v>52</v>
      </c>
      <c r="H250" s="19" t="s">
        <v>62</v>
      </c>
      <c r="I250" s="74"/>
      <c r="J250" s="21">
        <v>90</v>
      </c>
      <c r="K250" s="21">
        <v>45</v>
      </c>
      <c r="L250" s="22">
        <v>0.14488888888888896</v>
      </c>
      <c r="M250" s="21">
        <v>38.479999999999997</v>
      </c>
      <c r="N250" s="70">
        <f t="shared" si="8"/>
        <v>0</v>
      </c>
      <c r="O250" s="68">
        <f t="shared" si="9"/>
        <v>0</v>
      </c>
    </row>
    <row r="251" spans="1:15" s="8" customFormat="1" ht="13.5" thickBot="1" x14ac:dyDescent="0.25">
      <c r="A251" s="98" t="s">
        <v>545</v>
      </c>
      <c r="B251" s="19" t="s">
        <v>546</v>
      </c>
      <c r="C251" s="19" t="s">
        <v>553</v>
      </c>
      <c r="D251" s="19" t="s">
        <v>554</v>
      </c>
      <c r="E251" s="19" t="s">
        <v>50</v>
      </c>
      <c r="F251" s="19" t="s">
        <v>436</v>
      </c>
      <c r="G251" s="19" t="s">
        <v>52</v>
      </c>
      <c r="H251" s="19" t="s">
        <v>65</v>
      </c>
      <c r="I251" s="74"/>
      <c r="J251" s="21">
        <v>90</v>
      </c>
      <c r="K251" s="21">
        <v>45</v>
      </c>
      <c r="L251" s="22">
        <v>0.14488888888888896</v>
      </c>
      <c r="M251" s="21">
        <v>38.479999999999997</v>
      </c>
      <c r="N251" s="70">
        <f t="shared" si="8"/>
        <v>0</v>
      </c>
      <c r="O251" s="68">
        <f t="shared" si="9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1"/>
      <c r="K252" s="81"/>
      <c r="L252" s="80"/>
      <c r="M252" s="81">
        <f t="shared" ref="M252:M284" si="10">SUM(K252-(L252*K252))</f>
        <v>0</v>
      </c>
      <c r="N252" s="70">
        <f t="shared" si="8"/>
        <v>0</v>
      </c>
      <c r="O252" s="68">
        <f t="shared" si="9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1"/>
      <c r="K253" s="81"/>
      <c r="L253" s="80"/>
      <c r="M253" s="81">
        <f t="shared" si="10"/>
        <v>0</v>
      </c>
      <c r="N253" s="70">
        <f t="shared" si="8"/>
        <v>0</v>
      </c>
      <c r="O253" s="68">
        <f t="shared" si="9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1"/>
      <c r="K254" s="81"/>
      <c r="L254" s="80"/>
      <c r="M254" s="81">
        <f t="shared" si="10"/>
        <v>0</v>
      </c>
      <c r="N254" s="70">
        <f t="shared" si="8"/>
        <v>0</v>
      </c>
      <c r="O254" s="68">
        <f t="shared" si="9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1"/>
      <c r="K255" s="81"/>
      <c r="L255" s="80"/>
      <c r="M255" s="81">
        <f t="shared" si="10"/>
        <v>0</v>
      </c>
      <c r="N255" s="70">
        <f t="shared" si="8"/>
        <v>0</v>
      </c>
      <c r="O255" s="68">
        <f t="shared" si="9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1"/>
      <c r="K256" s="81"/>
      <c r="L256" s="80"/>
      <c r="M256" s="81">
        <f t="shared" si="10"/>
        <v>0</v>
      </c>
      <c r="N256" s="70">
        <f t="shared" si="8"/>
        <v>0</v>
      </c>
      <c r="O256" s="68">
        <f t="shared" si="9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1"/>
      <c r="K257" s="81"/>
      <c r="L257" s="80"/>
      <c r="M257" s="81">
        <f t="shared" si="10"/>
        <v>0</v>
      </c>
      <c r="N257" s="70">
        <f t="shared" si="8"/>
        <v>0</v>
      </c>
      <c r="O257" s="68">
        <f t="shared" si="9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1"/>
      <c r="K258" s="81"/>
      <c r="L258" s="80"/>
      <c r="M258" s="81">
        <f t="shared" si="10"/>
        <v>0</v>
      </c>
      <c r="N258" s="70">
        <f t="shared" si="8"/>
        <v>0</v>
      </c>
      <c r="O258" s="68">
        <f t="shared" si="9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1"/>
      <c r="K259" s="81"/>
      <c r="L259" s="80"/>
      <c r="M259" s="81">
        <f t="shared" si="10"/>
        <v>0</v>
      </c>
      <c r="N259" s="70">
        <f t="shared" si="8"/>
        <v>0</v>
      </c>
      <c r="O259" s="68">
        <f t="shared" si="9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1"/>
      <c r="K260" s="81"/>
      <c r="L260" s="80"/>
      <c r="M260" s="81">
        <f t="shared" si="10"/>
        <v>0</v>
      </c>
      <c r="N260" s="70">
        <f t="shared" si="8"/>
        <v>0</v>
      </c>
      <c r="O260" s="68">
        <f t="shared" si="9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1"/>
      <c r="K261" s="81"/>
      <c r="L261" s="80"/>
      <c r="M261" s="81">
        <f t="shared" si="10"/>
        <v>0</v>
      </c>
      <c r="N261" s="70">
        <f t="shared" si="8"/>
        <v>0</v>
      </c>
      <c r="O261" s="68">
        <f t="shared" si="9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1"/>
      <c r="K262" s="81"/>
      <c r="L262" s="80"/>
      <c r="M262" s="81">
        <f t="shared" si="10"/>
        <v>0</v>
      </c>
      <c r="N262" s="70">
        <f t="shared" si="8"/>
        <v>0</v>
      </c>
      <c r="O262" s="68">
        <f t="shared" si="9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1"/>
      <c r="K263" s="81"/>
      <c r="L263" s="80"/>
      <c r="M263" s="81">
        <f t="shared" si="10"/>
        <v>0</v>
      </c>
      <c r="N263" s="70">
        <f t="shared" si="8"/>
        <v>0</v>
      </c>
      <c r="O263" s="68">
        <f t="shared" si="9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1"/>
      <c r="K264" s="81"/>
      <c r="L264" s="80"/>
      <c r="M264" s="81">
        <f t="shared" si="10"/>
        <v>0</v>
      </c>
      <c r="N264" s="70">
        <f t="shared" si="8"/>
        <v>0</v>
      </c>
      <c r="O264" s="68">
        <f t="shared" si="9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1"/>
      <c r="K265" s="81"/>
      <c r="L265" s="80"/>
      <c r="M265" s="81">
        <f t="shared" si="10"/>
        <v>0</v>
      </c>
      <c r="N265" s="70">
        <f t="shared" si="8"/>
        <v>0</v>
      </c>
      <c r="O265" s="68">
        <f t="shared" si="9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1"/>
      <c r="K266" s="81"/>
      <c r="L266" s="80"/>
      <c r="M266" s="81">
        <f t="shared" si="10"/>
        <v>0</v>
      </c>
      <c r="N266" s="70">
        <f t="shared" si="8"/>
        <v>0</v>
      </c>
      <c r="O266" s="68">
        <f t="shared" si="9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1"/>
      <c r="K267" s="81"/>
      <c r="L267" s="80"/>
      <c r="M267" s="81">
        <f t="shared" si="10"/>
        <v>0</v>
      </c>
      <c r="N267" s="70">
        <f t="shared" si="8"/>
        <v>0</v>
      </c>
      <c r="O267" s="68">
        <f t="shared" si="9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1"/>
      <c r="K268" s="81"/>
      <c r="L268" s="80"/>
      <c r="M268" s="81">
        <f t="shared" si="10"/>
        <v>0</v>
      </c>
      <c r="N268" s="70">
        <f t="shared" si="8"/>
        <v>0</v>
      </c>
      <c r="O268" s="68">
        <f t="shared" si="9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1"/>
      <c r="K269" s="81"/>
      <c r="L269" s="80"/>
      <c r="M269" s="81">
        <f t="shared" si="10"/>
        <v>0</v>
      </c>
      <c r="N269" s="70">
        <f t="shared" si="8"/>
        <v>0</v>
      </c>
      <c r="O269" s="68">
        <f t="shared" si="9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1"/>
      <c r="K270" s="81"/>
      <c r="L270" s="80"/>
      <c r="M270" s="81">
        <f t="shared" si="10"/>
        <v>0</v>
      </c>
      <c r="N270" s="70">
        <f t="shared" si="8"/>
        <v>0</v>
      </c>
      <c r="O270" s="68">
        <f t="shared" si="9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1"/>
      <c r="K271" s="81"/>
      <c r="L271" s="80"/>
      <c r="M271" s="81">
        <f t="shared" si="10"/>
        <v>0</v>
      </c>
      <c r="N271" s="70">
        <f t="shared" si="8"/>
        <v>0</v>
      </c>
      <c r="O271" s="68">
        <f t="shared" si="9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1"/>
      <c r="K272" s="81"/>
      <c r="L272" s="80"/>
      <c r="M272" s="81">
        <f t="shared" si="10"/>
        <v>0</v>
      </c>
      <c r="N272" s="70">
        <f t="shared" si="8"/>
        <v>0</v>
      </c>
      <c r="O272" s="68">
        <f t="shared" si="9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1"/>
      <c r="K273" s="81"/>
      <c r="L273" s="80"/>
      <c r="M273" s="81">
        <f t="shared" si="10"/>
        <v>0</v>
      </c>
      <c r="N273" s="70">
        <f t="shared" si="8"/>
        <v>0</v>
      </c>
      <c r="O273" s="68">
        <f t="shared" si="9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1"/>
      <c r="K274" s="81"/>
      <c r="L274" s="80"/>
      <c r="M274" s="81">
        <f t="shared" si="10"/>
        <v>0</v>
      </c>
      <c r="N274" s="70">
        <f t="shared" si="8"/>
        <v>0</v>
      </c>
      <c r="O274" s="68">
        <f t="shared" si="9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1"/>
      <c r="K275" s="81"/>
      <c r="L275" s="80"/>
      <c r="M275" s="81">
        <f t="shared" si="10"/>
        <v>0</v>
      </c>
      <c r="N275" s="70">
        <f t="shared" si="8"/>
        <v>0</v>
      </c>
      <c r="O275" s="68">
        <f t="shared" si="9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1"/>
      <c r="K276" s="81"/>
      <c r="L276" s="80"/>
      <c r="M276" s="81">
        <f t="shared" si="10"/>
        <v>0</v>
      </c>
      <c r="N276" s="70">
        <f t="shared" si="8"/>
        <v>0</v>
      </c>
      <c r="O276" s="68">
        <f t="shared" si="9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1"/>
      <c r="K277" s="81"/>
      <c r="L277" s="80"/>
      <c r="M277" s="81">
        <f t="shared" si="10"/>
        <v>0</v>
      </c>
      <c r="N277" s="70">
        <f t="shared" si="8"/>
        <v>0</v>
      </c>
      <c r="O277" s="68">
        <f t="shared" si="9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1"/>
      <c r="K278" s="81"/>
      <c r="L278" s="80"/>
      <c r="M278" s="81">
        <f t="shared" si="10"/>
        <v>0</v>
      </c>
      <c r="N278" s="70">
        <f t="shared" si="8"/>
        <v>0</v>
      </c>
      <c r="O278" s="68">
        <f t="shared" si="9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1"/>
      <c r="K279" s="81"/>
      <c r="L279" s="80"/>
      <c r="M279" s="81">
        <f t="shared" si="10"/>
        <v>0</v>
      </c>
      <c r="N279" s="70">
        <f t="shared" si="8"/>
        <v>0</v>
      </c>
      <c r="O279" s="68">
        <f t="shared" si="9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1"/>
      <c r="K280" s="81"/>
      <c r="L280" s="80"/>
      <c r="M280" s="81">
        <f t="shared" si="10"/>
        <v>0</v>
      </c>
      <c r="N280" s="70">
        <f t="shared" si="8"/>
        <v>0</v>
      </c>
      <c r="O280" s="68">
        <f t="shared" si="9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1"/>
      <c r="K281" s="81"/>
      <c r="L281" s="80"/>
      <c r="M281" s="81">
        <f t="shared" si="10"/>
        <v>0</v>
      </c>
      <c r="N281" s="70">
        <f t="shared" si="8"/>
        <v>0</v>
      </c>
      <c r="O281" s="68">
        <f t="shared" si="9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1"/>
      <c r="K282" s="81"/>
      <c r="L282" s="80"/>
      <c r="M282" s="81">
        <f t="shared" si="10"/>
        <v>0</v>
      </c>
      <c r="N282" s="70">
        <f t="shared" si="8"/>
        <v>0</v>
      </c>
      <c r="O282" s="68">
        <f t="shared" si="9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1"/>
      <c r="K283" s="81"/>
      <c r="L283" s="80"/>
      <c r="M283" s="81">
        <f t="shared" si="10"/>
        <v>0</v>
      </c>
      <c r="N283" s="70">
        <f t="shared" si="8"/>
        <v>0</v>
      </c>
      <c r="O283" s="68">
        <f t="shared" si="9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1"/>
      <c r="K284" s="81"/>
      <c r="L284" s="80"/>
      <c r="M284" s="81">
        <f t="shared" si="10"/>
        <v>0</v>
      </c>
      <c r="N284" s="70">
        <f t="shared" si="8"/>
        <v>0</v>
      </c>
      <c r="O284" s="68">
        <f t="shared" si="9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1"/>
      <c r="K285" s="81"/>
      <c r="L285" s="80"/>
      <c r="M285" s="81">
        <f t="shared" ref="M285:M289" si="11">SUM(K285-(L285*K285))</f>
        <v>0</v>
      </c>
      <c r="N285" s="70">
        <f t="shared" si="0"/>
        <v>0</v>
      </c>
      <c r="O285" s="68">
        <f t="shared" si="1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1"/>
      <c r="K286" s="81"/>
      <c r="L286" s="80"/>
      <c r="M286" s="81">
        <f t="shared" si="11"/>
        <v>0</v>
      </c>
      <c r="N286" s="70">
        <f t="shared" si="0"/>
        <v>0</v>
      </c>
      <c r="O286" s="68">
        <f t="shared" si="1"/>
        <v>0</v>
      </c>
    </row>
    <row r="287" spans="1:15" s="8" customFormat="1" ht="13.5" hidden="1" thickBot="1" x14ac:dyDescent="0.25">
      <c r="A287" s="79"/>
      <c r="B287" s="79"/>
      <c r="C287" s="79"/>
      <c r="D287" s="12"/>
      <c r="E287" s="12"/>
      <c r="F287" s="12"/>
      <c r="G287" s="79"/>
      <c r="H287" s="79"/>
      <c r="I287" s="74"/>
      <c r="J287" s="82"/>
      <c r="K287" s="82"/>
      <c r="L287" s="80"/>
      <c r="M287" s="81">
        <f t="shared" si="11"/>
        <v>0</v>
      </c>
      <c r="N287" s="70">
        <f t="shared" si="0"/>
        <v>0</v>
      </c>
      <c r="O287" s="68">
        <f t="shared" si="1"/>
        <v>0</v>
      </c>
    </row>
    <row r="288" spans="1:15" s="8" customFormat="1" ht="13.5" hidden="1" thickBot="1" x14ac:dyDescent="0.25">
      <c r="A288" s="79"/>
      <c r="B288" s="79"/>
      <c r="C288" s="79"/>
      <c r="D288" s="12"/>
      <c r="E288" s="12"/>
      <c r="F288" s="12"/>
      <c r="G288" s="79"/>
      <c r="H288" s="79"/>
      <c r="I288" s="74"/>
      <c r="J288" s="82"/>
      <c r="K288" s="82"/>
      <c r="L288" s="80"/>
      <c r="M288" s="81">
        <f t="shared" si="11"/>
        <v>0</v>
      </c>
      <c r="N288" s="70">
        <f t="shared" si="0"/>
        <v>0</v>
      </c>
      <c r="O288" s="68">
        <f t="shared" si="1"/>
        <v>0</v>
      </c>
    </row>
    <row r="289" spans="1:15" s="8" customFormat="1" ht="13.5" hidden="1" thickBot="1" x14ac:dyDescent="0.25">
      <c r="A289" s="79"/>
      <c r="B289" s="79"/>
      <c r="C289" s="79"/>
      <c r="D289" s="12"/>
      <c r="E289" s="12"/>
      <c r="F289" s="12"/>
      <c r="G289" s="79"/>
      <c r="H289" s="79"/>
      <c r="I289" s="74"/>
      <c r="J289" s="82"/>
      <c r="K289" s="82"/>
      <c r="L289" s="80"/>
      <c r="M289" s="81">
        <f t="shared" si="11"/>
        <v>0</v>
      </c>
      <c r="N289" s="70">
        <f t="shared" si="0"/>
        <v>0</v>
      </c>
      <c r="O289" s="68">
        <f t="shared" si="1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2">SUM(K290-(L290*K290))</f>
        <v>0</v>
      </c>
      <c r="N290" s="71">
        <f t="shared" ref="N290:N336" si="13">SUM(I290*M290)</f>
        <v>0</v>
      </c>
      <c r="O290" s="69">
        <f t="shared" ref="O290:O336" si="14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2"/>
        <v>0</v>
      </c>
      <c r="N291" s="71">
        <f t="shared" si="13"/>
        <v>0</v>
      </c>
      <c r="O291" s="69">
        <f t="shared" si="14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2"/>
        <v>0</v>
      </c>
      <c r="N292" s="71">
        <f t="shared" si="13"/>
        <v>0</v>
      </c>
      <c r="O292" s="69">
        <f t="shared" si="14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2"/>
        <v>0</v>
      </c>
      <c r="N293" s="71">
        <f t="shared" si="13"/>
        <v>0</v>
      </c>
      <c r="O293" s="69">
        <f t="shared" si="14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2"/>
        <v>0</v>
      </c>
      <c r="N294" s="71">
        <f t="shared" si="13"/>
        <v>0</v>
      </c>
      <c r="O294" s="69">
        <f t="shared" si="14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2"/>
        <v>0</v>
      </c>
      <c r="N295" s="71">
        <f t="shared" si="13"/>
        <v>0</v>
      </c>
      <c r="O295" s="69">
        <f t="shared" si="14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2"/>
        <v>0</v>
      </c>
      <c r="N296" s="71">
        <f t="shared" si="13"/>
        <v>0</v>
      </c>
      <c r="O296" s="69">
        <f t="shared" si="14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2"/>
        <v>0</v>
      </c>
      <c r="N297" s="71">
        <f t="shared" si="13"/>
        <v>0</v>
      </c>
      <c r="O297" s="69">
        <f t="shared" si="14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2"/>
        <v>0</v>
      </c>
      <c r="N298" s="71">
        <f t="shared" si="13"/>
        <v>0</v>
      </c>
      <c r="O298" s="69">
        <f t="shared" si="14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2"/>
        <v>0</v>
      </c>
      <c r="N299" s="71">
        <f t="shared" si="13"/>
        <v>0</v>
      </c>
      <c r="O299" s="69">
        <f t="shared" si="14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2"/>
        <v>0</v>
      </c>
      <c r="N300" s="71">
        <f t="shared" si="13"/>
        <v>0</v>
      </c>
      <c r="O300" s="69">
        <f t="shared" si="14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2"/>
        <v>0</v>
      </c>
      <c r="N301" s="71">
        <f t="shared" si="13"/>
        <v>0</v>
      </c>
      <c r="O301" s="69">
        <f t="shared" si="14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2"/>
        <v>0</v>
      </c>
      <c r="N302" s="71">
        <f t="shared" si="13"/>
        <v>0</v>
      </c>
      <c r="O302" s="69">
        <f t="shared" si="14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2"/>
        <v>0</v>
      </c>
      <c r="N303" s="71">
        <f t="shared" si="13"/>
        <v>0</v>
      </c>
      <c r="O303" s="69">
        <f t="shared" si="14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2"/>
        <v>0</v>
      </c>
      <c r="N304" s="71">
        <f t="shared" si="13"/>
        <v>0</v>
      </c>
      <c r="O304" s="69">
        <f t="shared" si="14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2"/>
        <v>0</v>
      </c>
      <c r="N305" s="71">
        <f t="shared" si="13"/>
        <v>0</v>
      </c>
      <c r="O305" s="69">
        <f t="shared" si="14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2"/>
        <v>0</v>
      </c>
      <c r="N306" s="71">
        <f t="shared" si="13"/>
        <v>0</v>
      </c>
      <c r="O306" s="69">
        <f t="shared" si="14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2"/>
        <v>0</v>
      </c>
      <c r="N307" s="71">
        <f t="shared" si="13"/>
        <v>0</v>
      </c>
      <c r="O307" s="69">
        <f t="shared" si="14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2"/>
        <v>0</v>
      </c>
      <c r="N308" s="71">
        <f t="shared" si="13"/>
        <v>0</v>
      </c>
      <c r="O308" s="69">
        <f t="shared" si="14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2"/>
        <v>0</v>
      </c>
      <c r="N309" s="71">
        <f t="shared" si="13"/>
        <v>0</v>
      </c>
      <c r="O309" s="69">
        <f t="shared" si="14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2"/>
        <v>0</v>
      </c>
      <c r="N310" s="71">
        <f t="shared" si="13"/>
        <v>0</v>
      </c>
      <c r="O310" s="69">
        <f t="shared" si="14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2"/>
        <v>0</v>
      </c>
      <c r="N311" s="71">
        <f t="shared" si="13"/>
        <v>0</v>
      </c>
      <c r="O311" s="69">
        <f t="shared" si="14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2"/>
        <v>0</v>
      </c>
      <c r="N312" s="71">
        <f t="shared" si="13"/>
        <v>0</v>
      </c>
      <c r="O312" s="69">
        <f t="shared" si="14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2"/>
        <v>0</v>
      </c>
      <c r="N313" s="71">
        <f t="shared" si="13"/>
        <v>0</v>
      </c>
      <c r="O313" s="69">
        <f t="shared" si="14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2"/>
        <v>0</v>
      </c>
      <c r="N314" s="71">
        <f t="shared" si="13"/>
        <v>0</v>
      </c>
      <c r="O314" s="69">
        <f t="shared" si="14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2"/>
        <v>0</v>
      </c>
      <c r="N315" s="71">
        <f t="shared" si="13"/>
        <v>0</v>
      </c>
      <c r="O315" s="69">
        <f t="shared" si="14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2"/>
        <v>0</v>
      </c>
      <c r="N316" s="71">
        <f t="shared" si="13"/>
        <v>0</v>
      </c>
      <c r="O316" s="69">
        <f t="shared" si="14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2"/>
        <v>0</v>
      </c>
      <c r="N317" s="71">
        <f t="shared" si="13"/>
        <v>0</v>
      </c>
      <c r="O317" s="69">
        <f t="shared" si="14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2"/>
        <v>0</v>
      </c>
      <c r="N318" s="71">
        <f t="shared" si="13"/>
        <v>0</v>
      </c>
      <c r="O318" s="69">
        <f t="shared" si="14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2"/>
        <v>0</v>
      </c>
      <c r="N319" s="71">
        <f t="shared" si="13"/>
        <v>0</v>
      </c>
      <c r="O319" s="69">
        <f t="shared" si="14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2"/>
        <v>0</v>
      </c>
      <c r="N320" s="71">
        <f t="shared" si="13"/>
        <v>0</v>
      </c>
      <c r="O320" s="69">
        <f t="shared" si="14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2"/>
        <v>0</v>
      </c>
      <c r="N321" s="71">
        <f t="shared" si="13"/>
        <v>0</v>
      </c>
      <c r="O321" s="69">
        <f t="shared" si="14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2"/>
        <v>0</v>
      </c>
      <c r="N322" s="71">
        <f t="shared" si="13"/>
        <v>0</v>
      </c>
      <c r="O322" s="69">
        <f t="shared" si="14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2"/>
        <v>0</v>
      </c>
      <c r="N323" s="71">
        <f t="shared" si="13"/>
        <v>0</v>
      </c>
      <c r="O323" s="69">
        <f t="shared" si="14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2"/>
        <v>0</v>
      </c>
      <c r="N324" s="71">
        <f t="shared" si="13"/>
        <v>0</v>
      </c>
      <c r="O324" s="69">
        <f t="shared" si="14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2"/>
        <v>0</v>
      </c>
      <c r="N325" s="71">
        <f t="shared" si="13"/>
        <v>0</v>
      </c>
      <c r="O325" s="69">
        <f t="shared" si="14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2"/>
        <v>0</v>
      </c>
      <c r="N326" s="71">
        <f t="shared" si="13"/>
        <v>0</v>
      </c>
      <c r="O326" s="69">
        <f t="shared" si="14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2"/>
        <v>0</v>
      </c>
      <c r="N327" s="71">
        <f t="shared" si="13"/>
        <v>0</v>
      </c>
      <c r="O327" s="69">
        <f t="shared" si="14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2"/>
        <v>0</v>
      </c>
      <c r="N328" s="71">
        <f t="shared" si="13"/>
        <v>0</v>
      </c>
      <c r="O328" s="69">
        <f t="shared" si="14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2"/>
        <v>0</v>
      </c>
      <c r="N329" s="71">
        <f t="shared" si="13"/>
        <v>0</v>
      </c>
      <c r="O329" s="69">
        <f t="shared" si="14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2"/>
        <v>0</v>
      </c>
      <c r="N330" s="71">
        <f t="shared" si="13"/>
        <v>0</v>
      </c>
      <c r="O330" s="69">
        <f t="shared" si="14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2"/>
        <v>0</v>
      </c>
      <c r="N331" s="71">
        <f t="shared" si="13"/>
        <v>0</v>
      </c>
      <c r="O331" s="69">
        <f t="shared" si="14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2"/>
        <v>0</v>
      </c>
      <c r="N332" s="71">
        <f t="shared" si="13"/>
        <v>0</v>
      </c>
      <c r="O332" s="69">
        <f t="shared" si="14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2"/>
        <v>0</v>
      </c>
      <c r="N333" s="71">
        <f t="shared" si="13"/>
        <v>0</v>
      </c>
      <c r="O333" s="69">
        <f t="shared" si="14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2"/>
        <v>0</v>
      </c>
      <c r="N334" s="71">
        <f t="shared" si="13"/>
        <v>0</v>
      </c>
      <c r="O334" s="69">
        <f t="shared" si="14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2"/>
        <v>0</v>
      </c>
      <c r="N335" s="71">
        <f t="shared" si="13"/>
        <v>0</v>
      </c>
      <c r="O335" s="69">
        <f t="shared" si="14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2"/>
        <v>0</v>
      </c>
      <c r="N336" s="71">
        <f t="shared" si="13"/>
        <v>0</v>
      </c>
      <c r="O336" s="69">
        <f t="shared" si="14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5">SUM(K337-(L337*K337))</f>
        <v>0</v>
      </c>
      <c r="N337" s="71">
        <f t="shared" ref="N337:N400" si="16">SUM(I337*M337)</f>
        <v>0</v>
      </c>
      <c r="O337" s="69">
        <f t="shared" ref="O337:O400" si="17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5"/>
        <v>0</v>
      </c>
      <c r="N338" s="71">
        <f t="shared" si="16"/>
        <v>0</v>
      </c>
      <c r="O338" s="69">
        <f t="shared" si="17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5"/>
        <v>0</v>
      </c>
      <c r="N339" s="71">
        <f t="shared" si="16"/>
        <v>0</v>
      </c>
      <c r="O339" s="69">
        <f t="shared" si="17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5"/>
        <v>0</v>
      </c>
      <c r="N340" s="71">
        <f t="shared" si="16"/>
        <v>0</v>
      </c>
      <c r="O340" s="69">
        <f t="shared" si="17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5"/>
        <v>0</v>
      </c>
      <c r="N341" s="71">
        <f t="shared" si="16"/>
        <v>0</v>
      </c>
      <c r="O341" s="69">
        <f t="shared" si="17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5"/>
        <v>0</v>
      </c>
      <c r="N342" s="71">
        <f t="shared" si="16"/>
        <v>0</v>
      </c>
      <c r="O342" s="69">
        <f t="shared" si="17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5"/>
        <v>0</v>
      </c>
      <c r="N343" s="71">
        <f t="shared" si="16"/>
        <v>0</v>
      </c>
      <c r="O343" s="69">
        <f t="shared" si="17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5"/>
        <v>0</v>
      </c>
      <c r="N344" s="71">
        <f t="shared" si="16"/>
        <v>0</v>
      </c>
      <c r="O344" s="69">
        <f t="shared" si="17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5"/>
        <v>0</v>
      </c>
      <c r="N345" s="71">
        <f t="shared" si="16"/>
        <v>0</v>
      </c>
      <c r="O345" s="69">
        <f t="shared" si="17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5"/>
        <v>0</v>
      </c>
      <c r="N346" s="71">
        <f t="shared" si="16"/>
        <v>0</v>
      </c>
      <c r="O346" s="69">
        <f t="shared" si="17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5"/>
        <v>0</v>
      </c>
      <c r="N347" s="71">
        <f t="shared" si="16"/>
        <v>0</v>
      </c>
      <c r="O347" s="69">
        <f t="shared" si="17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5"/>
        <v>0</v>
      </c>
      <c r="N348" s="71">
        <f t="shared" si="16"/>
        <v>0</v>
      </c>
      <c r="O348" s="69">
        <f t="shared" si="17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5"/>
        <v>0</v>
      </c>
      <c r="N349" s="71">
        <f t="shared" si="16"/>
        <v>0</v>
      </c>
      <c r="O349" s="69">
        <f t="shared" si="17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5"/>
        <v>0</v>
      </c>
      <c r="N350" s="71">
        <f t="shared" si="16"/>
        <v>0</v>
      </c>
      <c r="O350" s="69">
        <f t="shared" si="17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5"/>
        <v>0</v>
      </c>
      <c r="N351" s="71">
        <f t="shared" si="16"/>
        <v>0</v>
      </c>
      <c r="O351" s="69">
        <f t="shared" si="17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5"/>
        <v>0</v>
      </c>
      <c r="N352" s="71">
        <f t="shared" si="16"/>
        <v>0</v>
      </c>
      <c r="O352" s="69">
        <f t="shared" si="17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5"/>
        <v>0</v>
      </c>
      <c r="N353" s="71">
        <f t="shared" si="16"/>
        <v>0</v>
      </c>
      <c r="O353" s="69">
        <f t="shared" si="17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5"/>
        <v>0</v>
      </c>
      <c r="N354" s="71">
        <f t="shared" si="16"/>
        <v>0</v>
      </c>
      <c r="O354" s="69">
        <f t="shared" si="17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5"/>
        <v>0</v>
      </c>
      <c r="N355" s="71">
        <f t="shared" si="16"/>
        <v>0</v>
      </c>
      <c r="O355" s="69">
        <f t="shared" si="17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5"/>
        <v>0</v>
      </c>
      <c r="N356" s="71">
        <f t="shared" si="16"/>
        <v>0</v>
      </c>
      <c r="O356" s="69">
        <f t="shared" si="17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5"/>
        <v>0</v>
      </c>
      <c r="N357" s="71">
        <f t="shared" si="16"/>
        <v>0</v>
      </c>
      <c r="O357" s="69">
        <f t="shared" si="17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5"/>
        <v>0</v>
      </c>
      <c r="N358" s="71">
        <f t="shared" si="16"/>
        <v>0</v>
      </c>
      <c r="O358" s="69">
        <f t="shared" si="17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5"/>
        <v>0</v>
      </c>
      <c r="N359" s="71">
        <f t="shared" si="16"/>
        <v>0</v>
      </c>
      <c r="O359" s="69">
        <f t="shared" si="17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5"/>
        <v>0</v>
      </c>
      <c r="N360" s="71">
        <f t="shared" si="16"/>
        <v>0</v>
      </c>
      <c r="O360" s="69">
        <f t="shared" si="17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5"/>
        <v>0</v>
      </c>
      <c r="N361" s="71">
        <f t="shared" si="16"/>
        <v>0</v>
      </c>
      <c r="O361" s="69">
        <f t="shared" si="17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5"/>
        <v>0</v>
      </c>
      <c r="N362" s="71">
        <f t="shared" si="16"/>
        <v>0</v>
      </c>
      <c r="O362" s="69">
        <f t="shared" si="17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5"/>
        <v>0</v>
      </c>
      <c r="N363" s="71">
        <f t="shared" si="16"/>
        <v>0</v>
      </c>
      <c r="O363" s="69">
        <f t="shared" si="17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5"/>
        <v>0</v>
      </c>
      <c r="N364" s="71">
        <f t="shared" si="16"/>
        <v>0</v>
      </c>
      <c r="O364" s="69">
        <f t="shared" si="17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5"/>
        <v>0</v>
      </c>
      <c r="N365" s="71">
        <f t="shared" si="16"/>
        <v>0</v>
      </c>
      <c r="O365" s="69">
        <f t="shared" si="17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5"/>
        <v>0</v>
      </c>
      <c r="N366" s="71">
        <f t="shared" si="16"/>
        <v>0</v>
      </c>
      <c r="O366" s="69">
        <f t="shared" si="17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5"/>
        <v>0</v>
      </c>
      <c r="N367" s="71">
        <f t="shared" si="16"/>
        <v>0</v>
      </c>
      <c r="O367" s="69">
        <f t="shared" si="17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5"/>
        <v>0</v>
      </c>
      <c r="N368" s="71">
        <f t="shared" si="16"/>
        <v>0</v>
      </c>
      <c r="O368" s="69">
        <f t="shared" si="17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5"/>
        <v>0</v>
      </c>
      <c r="N369" s="71">
        <f t="shared" si="16"/>
        <v>0</v>
      </c>
      <c r="O369" s="69">
        <f t="shared" si="17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5"/>
        <v>0</v>
      </c>
      <c r="N370" s="71">
        <f t="shared" si="16"/>
        <v>0</v>
      </c>
      <c r="O370" s="69">
        <f t="shared" si="17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5"/>
        <v>0</v>
      </c>
      <c r="N371" s="71">
        <f t="shared" si="16"/>
        <v>0</v>
      </c>
      <c r="O371" s="69">
        <f t="shared" si="17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5"/>
        <v>0</v>
      </c>
      <c r="N372" s="71">
        <f t="shared" si="16"/>
        <v>0</v>
      </c>
      <c r="O372" s="69">
        <f t="shared" si="17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5"/>
        <v>0</v>
      </c>
      <c r="N373" s="71">
        <f t="shared" si="16"/>
        <v>0</v>
      </c>
      <c r="O373" s="69">
        <f t="shared" si="17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5"/>
        <v>0</v>
      </c>
      <c r="N374" s="71">
        <f t="shared" si="16"/>
        <v>0</v>
      </c>
      <c r="O374" s="69">
        <f t="shared" si="17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5"/>
        <v>0</v>
      </c>
      <c r="N375" s="71">
        <f t="shared" si="16"/>
        <v>0</v>
      </c>
      <c r="O375" s="69">
        <f t="shared" si="17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5"/>
        <v>0</v>
      </c>
      <c r="N376" s="71">
        <f t="shared" si="16"/>
        <v>0</v>
      </c>
      <c r="O376" s="69">
        <f t="shared" si="17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5"/>
        <v>0</v>
      </c>
      <c r="N377" s="71">
        <f t="shared" si="16"/>
        <v>0</v>
      </c>
      <c r="O377" s="69">
        <f t="shared" si="17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5"/>
        <v>0</v>
      </c>
      <c r="N378" s="71">
        <f t="shared" si="16"/>
        <v>0</v>
      </c>
      <c r="O378" s="69">
        <f t="shared" si="17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5"/>
        <v>0</v>
      </c>
      <c r="N379" s="71">
        <f t="shared" si="16"/>
        <v>0</v>
      </c>
      <c r="O379" s="69">
        <f t="shared" si="17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5"/>
        <v>0</v>
      </c>
      <c r="N380" s="71">
        <f t="shared" si="16"/>
        <v>0</v>
      </c>
      <c r="O380" s="69">
        <f t="shared" si="17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5"/>
        <v>0</v>
      </c>
      <c r="N381" s="71">
        <f t="shared" si="16"/>
        <v>0</v>
      </c>
      <c r="O381" s="69">
        <f t="shared" si="17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5"/>
        <v>0</v>
      </c>
      <c r="N382" s="71">
        <f t="shared" si="16"/>
        <v>0</v>
      </c>
      <c r="O382" s="69">
        <f t="shared" si="17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5"/>
        <v>0</v>
      </c>
      <c r="N383" s="71">
        <f t="shared" si="16"/>
        <v>0</v>
      </c>
      <c r="O383" s="69">
        <f t="shared" si="17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5"/>
        <v>0</v>
      </c>
      <c r="N384" s="71">
        <f t="shared" si="16"/>
        <v>0</v>
      </c>
      <c r="O384" s="69">
        <f t="shared" si="17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5"/>
        <v>0</v>
      </c>
      <c r="N385" s="71">
        <f t="shared" si="16"/>
        <v>0</v>
      </c>
      <c r="O385" s="69">
        <f t="shared" si="17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5"/>
        <v>0</v>
      </c>
      <c r="N386" s="71">
        <f t="shared" si="16"/>
        <v>0</v>
      </c>
      <c r="O386" s="69">
        <f t="shared" si="17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5"/>
        <v>0</v>
      </c>
      <c r="N387" s="71">
        <f t="shared" si="16"/>
        <v>0</v>
      </c>
      <c r="O387" s="69">
        <f t="shared" si="17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5"/>
        <v>0</v>
      </c>
      <c r="N388" s="71">
        <f t="shared" si="16"/>
        <v>0</v>
      </c>
      <c r="O388" s="69">
        <f t="shared" si="17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5"/>
        <v>0</v>
      </c>
      <c r="N389" s="71">
        <f t="shared" si="16"/>
        <v>0</v>
      </c>
      <c r="O389" s="69">
        <f t="shared" si="17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5"/>
        <v>0</v>
      </c>
      <c r="N390" s="71">
        <f t="shared" si="16"/>
        <v>0</v>
      </c>
      <c r="O390" s="69">
        <f t="shared" si="17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5"/>
        <v>0</v>
      </c>
      <c r="N391" s="71">
        <f t="shared" si="16"/>
        <v>0</v>
      </c>
      <c r="O391" s="69">
        <f t="shared" si="17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5"/>
        <v>0</v>
      </c>
      <c r="N392" s="71">
        <f t="shared" si="16"/>
        <v>0</v>
      </c>
      <c r="O392" s="69">
        <f t="shared" si="17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5"/>
        <v>0</v>
      </c>
      <c r="N393" s="71">
        <f t="shared" si="16"/>
        <v>0</v>
      </c>
      <c r="O393" s="69">
        <f t="shared" si="17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5"/>
        <v>0</v>
      </c>
      <c r="N394" s="71">
        <f t="shared" si="16"/>
        <v>0</v>
      </c>
      <c r="O394" s="69">
        <f t="shared" si="17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5"/>
        <v>0</v>
      </c>
      <c r="N395" s="71">
        <f t="shared" si="16"/>
        <v>0</v>
      </c>
      <c r="O395" s="69">
        <f t="shared" si="17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5"/>
        <v>0</v>
      </c>
      <c r="N396" s="71">
        <f t="shared" si="16"/>
        <v>0</v>
      </c>
      <c r="O396" s="69">
        <f t="shared" si="17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5"/>
        <v>0</v>
      </c>
      <c r="N397" s="71">
        <f t="shared" si="16"/>
        <v>0</v>
      </c>
      <c r="O397" s="69">
        <f t="shared" si="17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5"/>
        <v>0</v>
      </c>
      <c r="N398" s="71">
        <f t="shared" si="16"/>
        <v>0</v>
      </c>
      <c r="O398" s="69">
        <f t="shared" si="17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5"/>
        <v>0</v>
      </c>
      <c r="N399" s="71">
        <f t="shared" si="16"/>
        <v>0</v>
      </c>
      <c r="O399" s="69">
        <f t="shared" si="17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5"/>
        <v>0</v>
      </c>
      <c r="N400" s="71">
        <f t="shared" si="16"/>
        <v>0</v>
      </c>
      <c r="O400" s="69">
        <f t="shared" si="17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18">SUM(K401-(L401*K401))</f>
        <v>0</v>
      </c>
      <c r="N401" s="71">
        <f t="shared" ref="N401:N464" si="19">SUM(I401*M401)</f>
        <v>0</v>
      </c>
      <c r="O401" s="69">
        <f t="shared" ref="O401:O464" si="20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18"/>
        <v>0</v>
      </c>
      <c r="N402" s="71">
        <f t="shared" si="19"/>
        <v>0</v>
      </c>
      <c r="O402" s="69">
        <f t="shared" si="20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18"/>
        <v>0</v>
      </c>
      <c r="N403" s="71">
        <f t="shared" si="19"/>
        <v>0</v>
      </c>
      <c r="O403" s="69">
        <f t="shared" si="20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18"/>
        <v>0</v>
      </c>
      <c r="N404" s="71">
        <f t="shared" si="19"/>
        <v>0</v>
      </c>
      <c r="O404" s="69">
        <f t="shared" si="20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18"/>
        <v>0</v>
      </c>
      <c r="N405" s="71">
        <f t="shared" si="19"/>
        <v>0</v>
      </c>
      <c r="O405" s="69">
        <f t="shared" si="20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18"/>
        <v>0</v>
      </c>
      <c r="N406" s="71">
        <f t="shared" si="19"/>
        <v>0</v>
      </c>
      <c r="O406" s="69">
        <f t="shared" si="20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18"/>
        <v>0</v>
      </c>
      <c r="N407" s="71">
        <f t="shared" si="19"/>
        <v>0</v>
      </c>
      <c r="O407" s="69">
        <f t="shared" si="20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18"/>
        <v>0</v>
      </c>
      <c r="N408" s="71">
        <f t="shared" si="19"/>
        <v>0</v>
      </c>
      <c r="O408" s="69">
        <f t="shared" si="20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18"/>
        <v>0</v>
      </c>
      <c r="N409" s="71">
        <f t="shared" si="19"/>
        <v>0</v>
      </c>
      <c r="O409" s="69">
        <f t="shared" si="20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18"/>
        <v>0</v>
      </c>
      <c r="N410" s="71">
        <f t="shared" si="19"/>
        <v>0</v>
      </c>
      <c r="O410" s="69">
        <f t="shared" si="20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18"/>
        <v>0</v>
      </c>
      <c r="N411" s="71">
        <f t="shared" si="19"/>
        <v>0</v>
      </c>
      <c r="O411" s="69">
        <f t="shared" si="20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18"/>
        <v>0</v>
      </c>
      <c r="N412" s="71">
        <f t="shared" si="19"/>
        <v>0</v>
      </c>
      <c r="O412" s="69">
        <f t="shared" si="20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18"/>
        <v>0</v>
      </c>
      <c r="N413" s="71">
        <f t="shared" si="19"/>
        <v>0</v>
      </c>
      <c r="O413" s="69">
        <f t="shared" si="20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18"/>
        <v>0</v>
      </c>
      <c r="N414" s="71">
        <f t="shared" si="19"/>
        <v>0</v>
      </c>
      <c r="O414" s="69">
        <f t="shared" si="20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18"/>
        <v>0</v>
      </c>
      <c r="N415" s="71">
        <f t="shared" si="19"/>
        <v>0</v>
      </c>
      <c r="O415" s="69">
        <f t="shared" si="20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18"/>
        <v>0</v>
      </c>
      <c r="N416" s="71">
        <f t="shared" si="19"/>
        <v>0</v>
      </c>
      <c r="O416" s="69">
        <f t="shared" si="20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18"/>
        <v>0</v>
      </c>
      <c r="N417" s="71">
        <f t="shared" si="19"/>
        <v>0</v>
      </c>
      <c r="O417" s="69">
        <f t="shared" si="20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18"/>
        <v>0</v>
      </c>
      <c r="N418" s="71">
        <f t="shared" si="19"/>
        <v>0</v>
      </c>
      <c r="O418" s="69">
        <f t="shared" si="20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18"/>
        <v>0</v>
      </c>
      <c r="N419" s="71">
        <f t="shared" si="19"/>
        <v>0</v>
      </c>
      <c r="O419" s="69">
        <f t="shared" si="20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18"/>
        <v>0</v>
      </c>
      <c r="N420" s="71">
        <f t="shared" si="19"/>
        <v>0</v>
      </c>
      <c r="O420" s="69">
        <f t="shared" si="20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18"/>
        <v>0</v>
      </c>
      <c r="N421" s="71">
        <f t="shared" si="19"/>
        <v>0</v>
      </c>
      <c r="O421" s="69">
        <f t="shared" si="20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18"/>
        <v>0</v>
      </c>
      <c r="N422" s="71">
        <f t="shared" si="19"/>
        <v>0</v>
      </c>
      <c r="O422" s="69">
        <f t="shared" si="20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18"/>
        <v>0</v>
      </c>
      <c r="N423" s="71">
        <f t="shared" si="19"/>
        <v>0</v>
      </c>
      <c r="O423" s="69">
        <f t="shared" si="20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18"/>
        <v>0</v>
      </c>
      <c r="N424" s="71">
        <f t="shared" si="19"/>
        <v>0</v>
      </c>
      <c r="O424" s="69">
        <f t="shared" si="20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18"/>
        <v>0</v>
      </c>
      <c r="N425" s="71">
        <f t="shared" si="19"/>
        <v>0</v>
      </c>
      <c r="O425" s="69">
        <f t="shared" si="20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18"/>
        <v>0</v>
      </c>
      <c r="N426" s="71">
        <f t="shared" si="19"/>
        <v>0</v>
      </c>
      <c r="O426" s="69">
        <f t="shared" si="20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18"/>
        <v>0</v>
      </c>
      <c r="N427" s="71">
        <f t="shared" si="19"/>
        <v>0</v>
      </c>
      <c r="O427" s="69">
        <f t="shared" si="20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18"/>
        <v>0</v>
      </c>
      <c r="N428" s="71">
        <f t="shared" si="19"/>
        <v>0</v>
      </c>
      <c r="O428" s="69">
        <f t="shared" si="20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18"/>
        <v>0</v>
      </c>
      <c r="N429" s="71">
        <f t="shared" si="19"/>
        <v>0</v>
      </c>
      <c r="O429" s="69">
        <f t="shared" si="20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18"/>
        <v>0</v>
      </c>
      <c r="N430" s="71">
        <f t="shared" si="19"/>
        <v>0</v>
      </c>
      <c r="O430" s="69">
        <f t="shared" si="20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18"/>
        <v>0</v>
      </c>
      <c r="N431" s="71">
        <f t="shared" si="19"/>
        <v>0</v>
      </c>
      <c r="O431" s="69">
        <f t="shared" si="20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18"/>
        <v>0</v>
      </c>
      <c r="N432" s="71">
        <f t="shared" si="19"/>
        <v>0</v>
      </c>
      <c r="O432" s="69">
        <f t="shared" si="20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18"/>
        <v>0</v>
      </c>
      <c r="N433" s="71">
        <f t="shared" si="19"/>
        <v>0</v>
      </c>
      <c r="O433" s="69">
        <f t="shared" si="20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18"/>
        <v>0</v>
      </c>
      <c r="N434" s="71">
        <f t="shared" si="19"/>
        <v>0</v>
      </c>
      <c r="O434" s="69">
        <f t="shared" si="20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18"/>
        <v>0</v>
      </c>
      <c r="N435" s="71">
        <f t="shared" si="19"/>
        <v>0</v>
      </c>
      <c r="O435" s="69">
        <f t="shared" si="20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18"/>
        <v>0</v>
      </c>
      <c r="N436" s="71">
        <f t="shared" si="19"/>
        <v>0</v>
      </c>
      <c r="O436" s="69">
        <f t="shared" si="20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18"/>
        <v>0</v>
      </c>
      <c r="N437" s="71">
        <f t="shared" si="19"/>
        <v>0</v>
      </c>
      <c r="O437" s="69">
        <f t="shared" si="20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18"/>
        <v>0</v>
      </c>
      <c r="N438" s="71">
        <f t="shared" si="19"/>
        <v>0</v>
      </c>
      <c r="O438" s="69">
        <f t="shared" si="20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18"/>
        <v>0</v>
      </c>
      <c r="N439" s="71">
        <f t="shared" si="19"/>
        <v>0</v>
      </c>
      <c r="O439" s="69">
        <f t="shared" si="20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18"/>
        <v>0</v>
      </c>
      <c r="N440" s="71">
        <f t="shared" si="19"/>
        <v>0</v>
      </c>
      <c r="O440" s="69">
        <f t="shared" si="20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18"/>
        <v>0</v>
      </c>
      <c r="N441" s="71">
        <f t="shared" si="19"/>
        <v>0</v>
      </c>
      <c r="O441" s="69">
        <f t="shared" si="20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18"/>
        <v>0</v>
      </c>
      <c r="N442" s="71">
        <f t="shared" si="19"/>
        <v>0</v>
      </c>
      <c r="O442" s="69">
        <f t="shared" si="20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18"/>
        <v>0</v>
      </c>
      <c r="N443" s="71">
        <f t="shared" si="19"/>
        <v>0</v>
      </c>
      <c r="O443" s="69">
        <f t="shared" si="20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18"/>
        <v>0</v>
      </c>
      <c r="N444" s="71">
        <f t="shared" si="19"/>
        <v>0</v>
      </c>
      <c r="O444" s="69">
        <f t="shared" si="20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18"/>
        <v>0</v>
      </c>
      <c r="N445" s="71">
        <f t="shared" si="19"/>
        <v>0</v>
      </c>
      <c r="O445" s="69">
        <f t="shared" si="20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18"/>
        <v>0</v>
      </c>
      <c r="N446" s="71">
        <f t="shared" si="19"/>
        <v>0</v>
      </c>
      <c r="O446" s="69">
        <f t="shared" si="20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18"/>
        <v>0</v>
      </c>
      <c r="N447" s="71">
        <f t="shared" si="19"/>
        <v>0</v>
      </c>
      <c r="O447" s="69">
        <f t="shared" si="20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18"/>
        <v>0</v>
      </c>
      <c r="N448" s="71">
        <f t="shared" si="19"/>
        <v>0</v>
      </c>
      <c r="O448" s="69">
        <f t="shared" si="20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18"/>
        <v>0</v>
      </c>
      <c r="N449" s="71">
        <f t="shared" si="19"/>
        <v>0</v>
      </c>
      <c r="O449" s="69">
        <f t="shared" si="20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18"/>
        <v>0</v>
      </c>
      <c r="N450" s="71">
        <f t="shared" si="19"/>
        <v>0</v>
      </c>
      <c r="O450" s="69">
        <f t="shared" si="20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18"/>
        <v>0</v>
      </c>
      <c r="N451" s="71">
        <f t="shared" si="19"/>
        <v>0</v>
      </c>
      <c r="O451" s="69">
        <f t="shared" si="20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18"/>
        <v>0</v>
      </c>
      <c r="N452" s="71">
        <f t="shared" si="19"/>
        <v>0</v>
      </c>
      <c r="O452" s="69">
        <f t="shared" si="20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18"/>
        <v>0</v>
      </c>
      <c r="N453" s="71">
        <f t="shared" si="19"/>
        <v>0</v>
      </c>
      <c r="O453" s="69">
        <f t="shared" si="20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18"/>
        <v>0</v>
      </c>
      <c r="N454" s="71">
        <f t="shared" si="19"/>
        <v>0</v>
      </c>
      <c r="O454" s="69">
        <f t="shared" si="20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18"/>
        <v>0</v>
      </c>
      <c r="N455" s="71">
        <f t="shared" si="19"/>
        <v>0</v>
      </c>
      <c r="O455" s="69">
        <f t="shared" si="20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18"/>
        <v>0</v>
      </c>
      <c r="N456" s="71">
        <f t="shared" si="19"/>
        <v>0</v>
      </c>
      <c r="O456" s="69">
        <f t="shared" si="20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18"/>
        <v>0</v>
      </c>
      <c r="N457" s="71">
        <f t="shared" si="19"/>
        <v>0</v>
      </c>
      <c r="O457" s="69">
        <f t="shared" si="20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18"/>
        <v>0</v>
      </c>
      <c r="N458" s="71">
        <f t="shared" si="19"/>
        <v>0</v>
      </c>
      <c r="O458" s="69">
        <f t="shared" si="20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18"/>
        <v>0</v>
      </c>
      <c r="N459" s="71">
        <f t="shared" si="19"/>
        <v>0</v>
      </c>
      <c r="O459" s="69">
        <f t="shared" si="20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18"/>
        <v>0</v>
      </c>
      <c r="N460" s="71">
        <f t="shared" si="19"/>
        <v>0</v>
      </c>
      <c r="O460" s="69">
        <f t="shared" si="20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18"/>
        <v>0</v>
      </c>
      <c r="N461" s="71">
        <f t="shared" si="19"/>
        <v>0</v>
      </c>
      <c r="O461" s="69">
        <f t="shared" si="20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18"/>
        <v>0</v>
      </c>
      <c r="N462" s="71">
        <f t="shared" si="19"/>
        <v>0</v>
      </c>
      <c r="O462" s="69">
        <f t="shared" si="20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18"/>
        <v>0</v>
      </c>
      <c r="N463" s="71">
        <f t="shared" si="19"/>
        <v>0</v>
      </c>
      <c r="O463" s="69">
        <f t="shared" si="20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18"/>
        <v>0</v>
      </c>
      <c r="N464" s="71">
        <f t="shared" si="19"/>
        <v>0</v>
      </c>
      <c r="O464" s="69">
        <f t="shared" si="20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1">SUM(K465-(L465*K465))</f>
        <v>0</v>
      </c>
      <c r="N465" s="71">
        <f t="shared" ref="N465:N517" si="22">SUM(I465*M465)</f>
        <v>0</v>
      </c>
      <c r="O465" s="69">
        <f t="shared" ref="O465:O517" si="23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1"/>
        <v>0</v>
      </c>
      <c r="N466" s="71">
        <f t="shared" si="22"/>
        <v>0</v>
      </c>
      <c r="O466" s="69">
        <f t="shared" si="23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1"/>
        <v>0</v>
      </c>
      <c r="N467" s="71">
        <f t="shared" si="22"/>
        <v>0</v>
      </c>
      <c r="O467" s="69">
        <f t="shared" si="23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1"/>
        <v>0</v>
      </c>
      <c r="N468" s="71">
        <f t="shared" si="22"/>
        <v>0</v>
      </c>
      <c r="O468" s="69">
        <f t="shared" si="23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1"/>
        <v>0</v>
      </c>
      <c r="N469" s="71">
        <f t="shared" si="22"/>
        <v>0</v>
      </c>
      <c r="O469" s="69">
        <f t="shared" si="23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1"/>
        <v>0</v>
      </c>
      <c r="N470" s="71">
        <f t="shared" si="22"/>
        <v>0</v>
      </c>
      <c r="O470" s="69">
        <f t="shared" si="23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1"/>
        <v>0</v>
      </c>
      <c r="N471" s="71">
        <f t="shared" si="22"/>
        <v>0</v>
      </c>
      <c r="O471" s="69">
        <f t="shared" si="23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1"/>
        <v>0</v>
      </c>
      <c r="N472" s="71">
        <f t="shared" si="22"/>
        <v>0</v>
      </c>
      <c r="O472" s="69">
        <f t="shared" si="23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1"/>
        <v>0</v>
      </c>
      <c r="N473" s="71">
        <f t="shared" si="22"/>
        <v>0</v>
      </c>
      <c r="O473" s="69">
        <f t="shared" si="23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1"/>
        <v>0</v>
      </c>
      <c r="N474" s="71">
        <f t="shared" si="22"/>
        <v>0</v>
      </c>
      <c r="O474" s="69">
        <f t="shared" si="23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1"/>
        <v>0</v>
      </c>
      <c r="N475" s="71">
        <f t="shared" si="22"/>
        <v>0</v>
      </c>
      <c r="O475" s="69">
        <f t="shared" si="23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1"/>
        <v>0</v>
      </c>
      <c r="N476" s="71">
        <f t="shared" si="22"/>
        <v>0</v>
      </c>
      <c r="O476" s="69">
        <f t="shared" si="23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1"/>
        <v>0</v>
      </c>
      <c r="N477" s="71">
        <f t="shared" si="22"/>
        <v>0</v>
      </c>
      <c r="O477" s="69">
        <f t="shared" si="23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1"/>
        <v>0</v>
      </c>
      <c r="N478" s="71">
        <f t="shared" si="22"/>
        <v>0</v>
      </c>
      <c r="O478" s="69">
        <f t="shared" si="23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1"/>
        <v>0</v>
      </c>
      <c r="N479" s="71">
        <f t="shared" si="22"/>
        <v>0</v>
      </c>
      <c r="O479" s="69">
        <f t="shared" si="23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1"/>
        <v>0</v>
      </c>
      <c r="N480" s="71">
        <f t="shared" si="22"/>
        <v>0</v>
      </c>
      <c r="O480" s="69">
        <f t="shared" si="23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1"/>
        <v>0</v>
      </c>
      <c r="N481" s="71">
        <f t="shared" si="22"/>
        <v>0</v>
      </c>
      <c r="O481" s="69">
        <f t="shared" si="23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1"/>
        <v>0</v>
      </c>
      <c r="N482" s="71">
        <f t="shared" si="22"/>
        <v>0</v>
      </c>
      <c r="O482" s="69">
        <f t="shared" si="23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1"/>
        <v>0</v>
      </c>
      <c r="N483" s="71">
        <f t="shared" si="22"/>
        <v>0</v>
      </c>
      <c r="O483" s="69">
        <f t="shared" si="23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1"/>
        <v>0</v>
      </c>
      <c r="N484" s="71">
        <f t="shared" si="22"/>
        <v>0</v>
      </c>
      <c r="O484" s="69">
        <f t="shared" si="23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1"/>
        <v>0</v>
      </c>
      <c r="N485" s="71">
        <f t="shared" si="22"/>
        <v>0</v>
      </c>
      <c r="O485" s="69">
        <f t="shared" si="23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1"/>
        <v>0</v>
      </c>
      <c r="N486" s="71">
        <f t="shared" si="22"/>
        <v>0</v>
      </c>
      <c r="O486" s="69">
        <f t="shared" si="23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1"/>
        <v>0</v>
      </c>
      <c r="N487" s="71">
        <f t="shared" si="22"/>
        <v>0</v>
      </c>
      <c r="O487" s="69">
        <f t="shared" si="23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1"/>
        <v>0</v>
      </c>
      <c r="N488" s="71">
        <f t="shared" si="22"/>
        <v>0</v>
      </c>
      <c r="O488" s="69">
        <f t="shared" si="23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1"/>
        <v>0</v>
      </c>
      <c r="N489" s="71">
        <f t="shared" si="22"/>
        <v>0</v>
      </c>
      <c r="O489" s="69">
        <f t="shared" si="23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1"/>
        <v>0</v>
      </c>
      <c r="N490" s="71">
        <f t="shared" si="22"/>
        <v>0</v>
      </c>
      <c r="O490" s="69">
        <f t="shared" si="23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1"/>
        <v>0</v>
      </c>
      <c r="N491" s="71">
        <f t="shared" si="22"/>
        <v>0</v>
      </c>
      <c r="O491" s="69">
        <f t="shared" si="23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1"/>
        <v>0</v>
      </c>
      <c r="N492" s="71">
        <f t="shared" si="22"/>
        <v>0</v>
      </c>
      <c r="O492" s="69">
        <f t="shared" si="23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1"/>
        <v>0</v>
      </c>
      <c r="N493" s="71">
        <f t="shared" si="22"/>
        <v>0</v>
      </c>
      <c r="O493" s="69">
        <f t="shared" si="23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1"/>
        <v>0</v>
      </c>
      <c r="N494" s="71">
        <f t="shared" si="22"/>
        <v>0</v>
      </c>
      <c r="O494" s="69">
        <f t="shared" si="23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1"/>
        <v>0</v>
      </c>
      <c r="N495" s="71">
        <f t="shared" si="22"/>
        <v>0</v>
      </c>
      <c r="O495" s="69">
        <f t="shared" si="23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1"/>
        <v>0</v>
      </c>
      <c r="N496" s="71">
        <f t="shared" si="22"/>
        <v>0</v>
      </c>
      <c r="O496" s="69">
        <f t="shared" si="23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1"/>
        <v>0</v>
      </c>
      <c r="N497" s="71">
        <f t="shared" si="22"/>
        <v>0</v>
      </c>
      <c r="O497" s="69">
        <f t="shared" si="23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1"/>
        <v>0</v>
      </c>
      <c r="N498" s="71">
        <f t="shared" si="22"/>
        <v>0</v>
      </c>
      <c r="O498" s="69">
        <f t="shared" si="23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1"/>
        <v>0</v>
      </c>
      <c r="N499" s="71">
        <f t="shared" si="22"/>
        <v>0</v>
      </c>
      <c r="O499" s="69">
        <f t="shared" si="23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1"/>
        <v>0</v>
      </c>
      <c r="N500" s="71">
        <f t="shared" si="22"/>
        <v>0</v>
      </c>
      <c r="O500" s="69">
        <f t="shared" si="23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1"/>
        <v>0</v>
      </c>
      <c r="N501" s="71">
        <f t="shared" si="22"/>
        <v>0</v>
      </c>
      <c r="O501" s="69">
        <f t="shared" si="23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1"/>
        <v>0</v>
      </c>
      <c r="N502" s="71">
        <f t="shared" si="22"/>
        <v>0</v>
      </c>
      <c r="O502" s="69">
        <f t="shared" si="23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1"/>
        <v>0</v>
      </c>
      <c r="N503" s="71">
        <f t="shared" si="22"/>
        <v>0</v>
      </c>
      <c r="O503" s="69">
        <f t="shared" si="23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1"/>
        <v>0</v>
      </c>
      <c r="N504" s="71">
        <f t="shared" si="22"/>
        <v>0</v>
      </c>
      <c r="O504" s="69">
        <f t="shared" si="23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1"/>
        <v>0</v>
      </c>
      <c r="N505" s="71">
        <f t="shared" si="22"/>
        <v>0</v>
      </c>
      <c r="O505" s="69">
        <f t="shared" si="23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1"/>
        <v>0</v>
      </c>
      <c r="N506" s="71">
        <f t="shared" si="22"/>
        <v>0</v>
      </c>
      <c r="O506" s="69">
        <f t="shared" si="23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1"/>
        <v>0</v>
      </c>
      <c r="N507" s="71">
        <f t="shared" si="22"/>
        <v>0</v>
      </c>
      <c r="O507" s="69">
        <f t="shared" si="23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1"/>
        <v>0</v>
      </c>
      <c r="N508" s="71">
        <f t="shared" si="22"/>
        <v>0</v>
      </c>
      <c r="O508" s="69">
        <f t="shared" si="23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1"/>
        <v>0</v>
      </c>
      <c r="N509" s="71">
        <f t="shared" si="22"/>
        <v>0</v>
      </c>
      <c r="O509" s="69">
        <f t="shared" si="23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1"/>
        <v>0</v>
      </c>
      <c r="N510" s="71">
        <f t="shared" si="22"/>
        <v>0</v>
      </c>
      <c r="O510" s="69">
        <f t="shared" si="23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1"/>
        <v>0</v>
      </c>
      <c r="N511" s="71">
        <f t="shared" si="22"/>
        <v>0</v>
      </c>
      <c r="O511" s="69">
        <f t="shared" si="23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1"/>
        <v>0</v>
      </c>
      <c r="N512" s="71">
        <f t="shared" si="22"/>
        <v>0</v>
      </c>
      <c r="O512" s="69">
        <f t="shared" si="23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1"/>
        <v>0</v>
      </c>
      <c r="N513" s="71">
        <f t="shared" si="22"/>
        <v>0</v>
      </c>
      <c r="O513" s="69">
        <f t="shared" si="23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1"/>
        <v>0</v>
      </c>
      <c r="N514" s="71">
        <f t="shared" si="22"/>
        <v>0</v>
      </c>
      <c r="O514" s="69">
        <f t="shared" si="23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1"/>
        <v>0</v>
      </c>
      <c r="N515" s="71">
        <f t="shared" si="22"/>
        <v>0</v>
      </c>
      <c r="O515" s="69">
        <f t="shared" si="23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1"/>
        <v>0</v>
      </c>
      <c r="N516" s="71">
        <f t="shared" si="22"/>
        <v>0</v>
      </c>
      <c r="O516" s="69">
        <f t="shared" si="23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1"/>
        <v>0</v>
      </c>
      <c r="N517" s="72">
        <f t="shared" si="22"/>
        <v>0</v>
      </c>
      <c r="O517" s="69">
        <f t="shared" si="23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6.00"/>
        <filter val="$17.60"/>
        <filter val="$38.48"/>
        <filter val="$8.6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2020-01-16T20:32:57Z</dcterms:modified>
</cp:coreProperties>
</file>