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kim_hodal\Dropbox\TSG Public\Order Forms\2016 order forms\Order Forms USA\"/>
    </mc:Choice>
  </mc:AlternateContent>
  <bookViews>
    <workbookView xWindow="765" yWindow="480" windowWidth="20520" windowHeight="17205" tabRatio="596"/>
  </bookViews>
  <sheets>
    <sheet name="Order Form" sheetId="23" r:id="rId1"/>
    <sheet name="Terms - Conditions - Discounts" sheetId="20" r:id="rId2"/>
  </sheets>
  <definedNames>
    <definedName name="_xlnm.Print_Area" localSheetId="0">'Order Form'!$A$1:$U$134</definedName>
    <definedName name="_xlnm.Print_Area" localSheetId="1">'Terms - Conditions - Discounts'!$A$1:$H$45</definedName>
    <definedName name="_xlnm.Print_Titles" localSheetId="0">'Order Form'!$1:$16</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R70" i="23" l="1"/>
  <c r="U70" i="23" s="1"/>
  <c r="R105" i="23"/>
  <c r="U105" i="23" s="1"/>
  <c r="R122" i="23"/>
  <c r="U122" i="23" s="1"/>
  <c r="R121" i="23"/>
  <c r="U121" i="23" s="1"/>
  <c r="R120" i="23"/>
  <c r="U120" i="23" s="1"/>
  <c r="R132" i="23"/>
  <c r="U132" i="23" s="1"/>
  <c r="R131" i="23"/>
  <c r="U131" i="23" s="1"/>
  <c r="R111" i="23"/>
  <c r="U111" i="23" s="1"/>
  <c r="R110" i="23"/>
  <c r="U110" i="23" s="1"/>
  <c r="R109" i="23"/>
  <c r="U109" i="23" s="1"/>
  <c r="R83" i="23"/>
  <c r="U83" i="23" s="1"/>
  <c r="R82" i="23"/>
  <c r="U82" i="23" s="1"/>
  <c r="R81" i="23"/>
  <c r="U81" i="23" s="1"/>
  <c r="R88" i="23"/>
  <c r="U88" i="23" s="1"/>
  <c r="R87" i="23"/>
  <c r="U87" i="23" s="1"/>
  <c r="R103" i="23"/>
  <c r="U103" i="23" s="1"/>
  <c r="R102" i="23"/>
  <c r="U102" i="23" s="1"/>
  <c r="R98" i="23"/>
  <c r="U98" i="23" s="1"/>
  <c r="R60" i="23"/>
  <c r="U60" i="23" s="1"/>
  <c r="R66" i="23"/>
  <c r="U66" i="23" s="1"/>
  <c r="R67" i="23"/>
  <c r="U67" i="23" s="1"/>
  <c r="R68" i="23"/>
  <c r="U68" i="23" s="1"/>
  <c r="R69" i="23"/>
  <c r="U69" i="23" s="1"/>
  <c r="R71" i="23"/>
  <c r="U71" i="23" s="1"/>
  <c r="R72" i="23"/>
  <c r="U72" i="23" s="1"/>
  <c r="R24" i="23"/>
  <c r="U24" i="23" s="1"/>
  <c r="R35" i="23"/>
  <c r="U35" i="23" s="1"/>
  <c r="R36" i="23"/>
  <c r="U36" i="23" s="1"/>
  <c r="R59" i="23"/>
  <c r="U59" i="23" s="1"/>
  <c r="R65" i="23"/>
  <c r="U65" i="23" s="1"/>
  <c r="R64" i="23"/>
  <c r="U64" i="23" s="1"/>
  <c r="R44" i="23"/>
  <c r="U44" i="23" s="1"/>
  <c r="R58" i="23"/>
  <c r="U58" i="23" s="1"/>
  <c r="R57" i="23"/>
  <c r="U57" i="23" s="1"/>
  <c r="R56" i="23"/>
  <c r="U56" i="23" s="1"/>
  <c r="R55" i="23"/>
  <c r="U55" i="23" s="1"/>
  <c r="R54" i="23"/>
  <c r="U54" i="23" s="1"/>
  <c r="R53" i="23"/>
  <c r="U53" i="23" s="1"/>
  <c r="R28" i="23"/>
  <c r="U28" i="23" s="1"/>
  <c r="R27" i="23"/>
  <c r="U27" i="23" s="1"/>
  <c r="R26" i="23"/>
  <c r="U26" i="23" s="1"/>
  <c r="R25" i="23"/>
  <c r="U25" i="23" s="1"/>
  <c r="R23" i="23"/>
  <c r="U23" i="23" s="1"/>
  <c r="R43" i="23"/>
  <c r="U43" i="23" s="1"/>
  <c r="R42" i="23"/>
  <c r="U42" i="23" s="1"/>
  <c r="R41" i="23"/>
  <c r="U41" i="23" s="1"/>
  <c r="R40" i="23"/>
  <c r="U40" i="23" s="1"/>
  <c r="R39" i="23"/>
  <c r="U39" i="23" s="1"/>
  <c r="R37" i="23"/>
  <c r="U37" i="23" s="1"/>
  <c r="R34" i="23"/>
  <c r="U34" i="23" s="1"/>
  <c r="R33" i="23"/>
  <c r="U33" i="23" s="1"/>
  <c r="R32" i="23"/>
  <c r="U32" i="23" s="1"/>
  <c r="T14" i="23" l="1"/>
  <c r="T15" i="23" s="1"/>
  <c r="S14" i="23"/>
  <c r="S15" i="23" s="1"/>
</calcChain>
</file>

<file path=xl/sharedStrings.xml><?xml version="1.0" encoding="utf-8"?>
<sst xmlns="http://schemas.openxmlformats.org/spreadsheetml/2006/main" count="288" uniqueCount="207">
  <si>
    <t>T: 866-732-9144</t>
  </si>
  <si>
    <t>BILL TO</t>
  </si>
  <si>
    <t>SHIP TO</t>
  </si>
  <si>
    <t>ORDER DATE</t>
  </si>
  <si>
    <t>CANCEL DATE</t>
  </si>
  <si>
    <t>BUYER EMAIL</t>
  </si>
  <si>
    <t>ONE</t>
  </si>
  <si>
    <t>XS</t>
  </si>
  <si>
    <t>S</t>
  </si>
  <si>
    <t>M</t>
  </si>
  <si>
    <t>L</t>
  </si>
  <si>
    <t>XL</t>
  </si>
  <si>
    <t>2XL</t>
  </si>
  <si>
    <t>QTY</t>
  </si>
  <si>
    <t>WHLS</t>
  </si>
  <si>
    <t>SUG RET</t>
  </si>
  <si>
    <t>Backorders:</t>
  </si>
  <si>
    <t>Shipping Policy:</t>
  </si>
  <si>
    <t>Freight Policy:</t>
  </si>
  <si>
    <t>Credit Approval:</t>
  </si>
  <si>
    <t>Credit Held Orders:</t>
  </si>
  <si>
    <t>Any orders held due to credit related issues may be cancelled without notice.</t>
  </si>
  <si>
    <t>Service Charges:</t>
  </si>
  <si>
    <t>Shortages and other Irregularities:</t>
  </si>
  <si>
    <t>Damaged outer cartons and/or any sign of removal of the tamper proof carton tape which results in any shortage or damage to the goods shipped, must be reported to the carrier in writing within 30 days of shipment.</t>
  </si>
  <si>
    <t>Consumer Warranty and Dealer Replacements:</t>
  </si>
  <si>
    <t>Indemnification:</t>
  </si>
  <si>
    <t>A service charge of 2% per month may be applied on account balances that is past due.</t>
  </si>
  <si>
    <t>Product on backorder will be fulfilled depending upon availability from manufacturer.</t>
  </si>
  <si>
    <t>PRODUCT</t>
  </si>
  <si>
    <t>TOTAL</t>
  </si>
  <si>
    <t>BUYER</t>
  </si>
  <si>
    <t>PHONE</t>
  </si>
  <si>
    <t>FAX</t>
  </si>
  <si>
    <t>PO #</t>
  </si>
  <si>
    <t xml:space="preserve">SHIP DATE </t>
  </si>
  <si>
    <t>Terms:</t>
  </si>
  <si>
    <t>Unless specified in writing, all booking orders are 60 days and repeat orders are 30 days.</t>
  </si>
  <si>
    <t>Failure to comply will result in loss of incentives.</t>
  </si>
  <si>
    <t>EXTENDED</t>
  </si>
  <si>
    <t>Therm-ic</t>
  </si>
  <si>
    <t>OUR EMAIL</t>
  </si>
  <si>
    <t>F: 604-270-1906</t>
  </si>
  <si>
    <t>SmartPack rc 1200 (with remote)</t>
  </si>
  <si>
    <t>SmartPack ic 1200 (no remote)</t>
  </si>
  <si>
    <t>Heating Elements (pair)</t>
  </si>
  <si>
    <t>Cambrelle Covers (pair)</t>
  </si>
  <si>
    <t>ThermicSole Classic (pair)</t>
  </si>
  <si>
    <t>ThermicSole TrimFit (pair)</t>
  </si>
  <si>
    <t>ThermicSole Perform (pair)</t>
  </si>
  <si>
    <t>net pricing</t>
  </si>
  <si>
    <t>Dryer - Warmer</t>
  </si>
  <si>
    <t>Extension Cord (120 cm)</t>
  </si>
  <si>
    <t>Extension Cord (80cm)</t>
  </si>
  <si>
    <t>Adapter - Power Strap (pair)</t>
  </si>
  <si>
    <t>Adapter - Universal (pair)</t>
  </si>
  <si>
    <t>Adapter - Ski Boot (pair)</t>
  </si>
  <si>
    <t>Adapter - Mini Power Strap (pair)</t>
  </si>
  <si>
    <t>Adapter - Velcro Strap (pair)</t>
  </si>
  <si>
    <t>SmartPack ic 950</t>
  </si>
  <si>
    <t>Therm-icRefresher with Timer 120v</t>
  </si>
  <si>
    <t>Therm-icDryer 120v</t>
  </si>
  <si>
    <t>SmartPack rc 1600 (with remote)</t>
  </si>
  <si>
    <t>3 - 3531 Viking Way</t>
  </si>
  <si>
    <t>The Soze Group Distributors Inc</t>
  </si>
  <si>
    <t>office@thesozegroup.com</t>
  </si>
  <si>
    <t>Purchaser hereby agrees to defend, indemnify and hold The Soze Group Distributors, Inc, its affiliates and their employees, directors, agents and successors in interest harmless from any claims, actions, costs, expenses, damages, losses, suits or other liabilities relating to any acts or omissions by purchaser or materials or information transmitted by purchaser (regardless of medium) or otherwise arising out of any failure of Purchaser to comply with these policies or terms provided.</t>
  </si>
  <si>
    <t>Any products returned from the retailer to The Soze Group Distributors Inc. for warranty inspection will be accepted only if freight is pre paid.  If the product is considered to be under warranty, the replacement will be returned pre paid by The Soze Group Distributors Inc.</t>
  </si>
  <si>
    <t>Products are warranted only to direct commercial customers against manufacturing defects in workmanship and material under normal or proper use and maintenance for a period of one year. The Soze Group Distributors, Inc reserves the right to inspect products alleged to be defective for evidence of misuse or abuse, and to determine whether in The Soze Group Distributors Inc’s sole determination a repair or replacement, if any, of the defective product is due.</t>
  </si>
  <si>
    <t>Unless The Soze Group Distributors Inc is notified in writing within 30 days of shipment of any shortages, irregularities or dissatisfactions, regarding quantity shipped, terms, discounts, prices or conditions of sales, it will constitute complete customer acceptance of the order as shipped and invoiced.</t>
  </si>
  <si>
    <t xml:space="preserve">All orders are subject to acceptance and approval by The Soze Group Distributors Inc. credit department prior to shipment.  </t>
  </si>
  <si>
    <t>All regular and booking orders will be shipped FOB, The Soze Group Distributors Inc's Vancouver warehouse location, and will be shipped via means determined by the company unless specific instructions in writing by the customer are supplied.</t>
  </si>
  <si>
    <t>The Soze Group Distributors Inc. will attempt to ship all orders on requested shipping dates.  All orders are subject to acceptance. Please allow 8 to 10 days for shipping of products.</t>
  </si>
  <si>
    <t>Richmond BC Canada V6V 1W1</t>
  </si>
  <si>
    <t>element &amp; cambrelle</t>
  </si>
  <si>
    <t>flat insole with element</t>
  </si>
  <si>
    <t>SmartPack Set ic 950 (trimfit)</t>
  </si>
  <si>
    <t>SmartPack Set ic 950 (classic)</t>
  </si>
  <si>
    <t>PowerPack Set Max Set (classic)</t>
  </si>
  <si>
    <t>PowerPack Max</t>
  </si>
  <si>
    <t>PowerPack Basic</t>
  </si>
  <si>
    <t>PowerPack Set Basic (classic)</t>
  </si>
  <si>
    <t>PowerPack Set BasicKids (classic)</t>
  </si>
  <si>
    <t>SmartPack rc 1600 (single pack)</t>
  </si>
  <si>
    <t>SmartPack rc 1200 (single pack)</t>
  </si>
  <si>
    <t>SmartPack ic 1200 (single pack)</t>
  </si>
  <si>
    <t>SmartPack ic 950 (single pack)</t>
  </si>
  <si>
    <t>Max (single pack)</t>
  </si>
  <si>
    <t>SmartPack Remote</t>
  </si>
  <si>
    <t>SmartPack Charger</t>
  </si>
  <si>
    <t>Max Charger</t>
  </si>
  <si>
    <t>CREDIT CARD</t>
  </si>
  <si>
    <t>TERMS</t>
  </si>
  <si>
    <t>FootWarmer - Set</t>
  </si>
  <si>
    <t>PowerGlove</t>
  </si>
  <si>
    <t>PowerGlove ic 1300 Mens</t>
  </si>
  <si>
    <t>PowerGlove ic 1300 Ladies</t>
  </si>
  <si>
    <t>PowerSock - Set</t>
  </si>
  <si>
    <t>PowerSock Battery rc 1400</t>
  </si>
  <si>
    <t>PowerGlove ic 1300 Mittens Universal</t>
  </si>
  <si>
    <t>FootWarmer - Packs</t>
  </si>
  <si>
    <t>PowerSock - Packs</t>
  </si>
  <si>
    <t>Oval Insole Punch (installing elements)</t>
  </si>
  <si>
    <t>The Details</t>
  </si>
  <si>
    <t>SmartPack Set ic 1200 (trimfit)</t>
  </si>
  <si>
    <t>PowerSock Battery ic 1200</t>
  </si>
  <si>
    <t>Therm-ic USB Adapter</t>
  </si>
  <si>
    <t>PowerSock Set ic 1200 (c/w Uni socks)</t>
  </si>
  <si>
    <t>insoles separate</t>
  </si>
  <si>
    <t>insoles included</t>
  </si>
  <si>
    <t>socks included</t>
  </si>
  <si>
    <t>socks separate</t>
  </si>
  <si>
    <t>01 0120 013</t>
  </si>
  <si>
    <t>01 0140 013</t>
  </si>
  <si>
    <t>01 0140 005</t>
  </si>
  <si>
    <t>01 0140 006</t>
  </si>
  <si>
    <t>02 0140 001</t>
  </si>
  <si>
    <t>01 0100 005</t>
  </si>
  <si>
    <t>01 0100 007</t>
  </si>
  <si>
    <t>01 0110 009</t>
  </si>
  <si>
    <t>01 0110 010</t>
  </si>
  <si>
    <t>01 0140 003</t>
  </si>
  <si>
    <t>02 0140 002</t>
  </si>
  <si>
    <t>01 0100 004</t>
  </si>
  <si>
    <t>01 0400 060</t>
  </si>
  <si>
    <t>01 0400 061</t>
  </si>
  <si>
    <t>01 0400 062</t>
  </si>
  <si>
    <t>01 2200 009</t>
  </si>
  <si>
    <t>01 2200 056</t>
  </si>
  <si>
    <t>01 0340 005</t>
  </si>
  <si>
    <t>01 0340 006</t>
  </si>
  <si>
    <t>01 2100 012</t>
  </si>
  <si>
    <t>01 2100 033</t>
  </si>
  <si>
    <t>01 2100 002</t>
  </si>
  <si>
    <t>01 2100 003</t>
  </si>
  <si>
    <t>01 2100 004</t>
  </si>
  <si>
    <t>01 2100 006</t>
  </si>
  <si>
    <t>01 2100 005</t>
  </si>
  <si>
    <t>01 2100 040</t>
  </si>
  <si>
    <t>01 2200 060</t>
  </si>
  <si>
    <t>01 2200 045</t>
  </si>
  <si>
    <t>01 2200 044</t>
  </si>
  <si>
    <t>01 2200 043</t>
  </si>
  <si>
    <t>02 2200 002</t>
  </si>
  <si>
    <t>01 2200 042</t>
  </si>
  <si>
    <t>01 2220 010</t>
  </si>
  <si>
    <t>01 2240 002</t>
  </si>
  <si>
    <t>01 0110 040</t>
  </si>
  <si>
    <t>01 0120 030</t>
  </si>
  <si>
    <t>01 0110 035</t>
  </si>
  <si>
    <t>01 0502 001</t>
  </si>
  <si>
    <t>01 0229 009</t>
  </si>
  <si>
    <t>01 0228 010</t>
  </si>
  <si>
    <t>01 0229 011</t>
  </si>
  <si>
    <t>01 2440 002</t>
  </si>
  <si>
    <t>Fitsystem / with extnesions</t>
  </si>
  <si>
    <t>PowerBanks</t>
  </si>
  <si>
    <t>08 0100 002</t>
  </si>
  <si>
    <t>08 0100 001</t>
  </si>
  <si>
    <t>silver</t>
  </si>
  <si>
    <t>blue</t>
  </si>
  <si>
    <t>black</t>
  </si>
  <si>
    <t>01 2220 015</t>
  </si>
  <si>
    <t>01 2200 081</t>
  </si>
  <si>
    <t>01 2220 020</t>
  </si>
  <si>
    <t>PowerSock Global Charger</t>
  </si>
  <si>
    <t>01 2200 070</t>
  </si>
  <si>
    <t>01 2200 075</t>
  </si>
  <si>
    <t>PowerGlove single battery</t>
  </si>
  <si>
    <t>PowerGlove Global Charger</t>
  </si>
  <si>
    <t>PowerBank 3in1 (Flashlight, warmer, portable charger)</t>
  </si>
  <si>
    <t>PowerBank 2in1 (Warmer, portable charger)</t>
  </si>
  <si>
    <t>FootWarmer - Accessories</t>
  </si>
  <si>
    <t>FootWarmer - Components</t>
  </si>
  <si>
    <t>PowerSock - Components</t>
  </si>
  <si>
    <t>PowerGlove - Components</t>
  </si>
  <si>
    <t>Glove</t>
  </si>
  <si>
    <t>Sock</t>
  </si>
  <si>
    <t>PowerBank</t>
  </si>
  <si>
    <t>Dryer Warmer</t>
  </si>
  <si>
    <t>Footwarmer</t>
  </si>
  <si>
    <t>PowerSock Uni (socks only)</t>
  </si>
  <si>
    <t>Accessories</t>
  </si>
  <si>
    <t>35-38</t>
  </si>
  <si>
    <t>39-41</t>
  </si>
  <si>
    <t>42-44</t>
  </si>
  <si>
    <t>45-47</t>
  </si>
  <si>
    <t>available Oct 20th 2014</t>
  </si>
  <si>
    <t>available Sept 1st 2014</t>
  </si>
  <si>
    <t>available Oct 1st 2014</t>
  </si>
  <si>
    <t>PowerSock ic 1200 (single pack)</t>
  </si>
  <si>
    <t>PowerSock rc 1400 (single pack)</t>
  </si>
  <si>
    <t>SmartPack Global Charger</t>
  </si>
  <si>
    <t>01 2240 003</t>
  </si>
  <si>
    <t>Volume</t>
  </si>
  <si>
    <t>Discount</t>
  </si>
  <si>
    <t>+</t>
  </si>
  <si>
    <t>Net</t>
  </si>
  <si>
    <t>Reorders</t>
  </si>
  <si>
    <t>Preseason</t>
  </si>
  <si>
    <t>All Year</t>
  </si>
  <si>
    <t>Booking</t>
  </si>
  <si>
    <t>Repeat</t>
  </si>
  <si>
    <t>Discount Structure:</t>
  </si>
  <si>
    <t>Term - Conditions - Discounts</t>
  </si>
  <si>
    <t>USA - THERMIC Order Form 2016-2017</t>
  </si>
  <si>
    <t>Date Effective: May 1st,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</si>
</sst>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164" formatCode="_-&quot;$&quot;* #,##0.00_-;\-&quot;$&quot;* #,##0.00_-;_-&quot;$&quot;* &quot;-&quot;??_-;_-@_-"/>
    <numFmt numFmtId="165" formatCode="&quot;$&quot;#,##0.00"/>
    <numFmt numFmtId="166" formatCode="_-&quot;€&quot;\ * #,##0.00_-;\-&quot;€&quot;\ * #,##0.00_-;_-&quot;€&quot;\ * &quot;-&quot;??_-;_-@_-"/>
  </numFmts>
  <fonts count="47" x14ac:knownFonts="1">
    <font>
      <sz val="10"/>
      <name val="Arial"/>
    </font>
    <font>
      <sz val="11"/>
      <color indexed="8"/>
      <name val="Calibri"/>
      <family val="2"/>
    </font>
    <font>
      <sz val="10"/>
      <name val="Arial"/>
      <family val="2"/>
    </font>
    <font>
      <sz val="8"/>
      <name val="Arial"/>
      <family val="2"/>
    </font>
    <font>
      <b/>
      <sz val="9"/>
      <color indexed="32"/>
      <name val="Arial"/>
      <family val="2"/>
    </font>
    <font>
      <b/>
      <sz val="8"/>
      <name val="Arial"/>
      <family val="2"/>
    </font>
    <font>
      <b/>
      <sz val="9"/>
      <color indexed="37"/>
      <name val="Arial"/>
      <family val="2"/>
    </font>
    <font>
      <b/>
      <sz val="9"/>
      <name val="Arial"/>
      <family val="2"/>
    </font>
    <font>
      <b/>
      <sz val="6"/>
      <name val="Arial"/>
      <family val="2"/>
    </font>
    <font>
      <b/>
      <sz val="12"/>
      <name val="Arial"/>
      <family val="2"/>
    </font>
    <font>
      <i/>
      <sz val="8"/>
      <name val="Arial"/>
      <family val="2"/>
    </font>
    <font>
      <b/>
      <sz val="7"/>
      <color indexed="22"/>
      <name val="Arial"/>
      <family val="2"/>
    </font>
    <font>
      <sz val="9"/>
      <name val="Arial"/>
      <family val="2"/>
    </font>
    <font>
      <b/>
      <sz val="10"/>
      <name val="Bookman Old Style"/>
      <family val="1"/>
    </font>
    <font>
      <sz val="8"/>
      <name val="Bookman Old Style"/>
      <family val="1"/>
    </font>
    <font>
      <sz val="10"/>
      <name val="Bookman Old Style"/>
      <family val="1"/>
    </font>
    <font>
      <sz val="12"/>
      <name val="Bookman Old Style"/>
      <family val="1"/>
    </font>
    <font>
      <b/>
      <sz val="8"/>
      <name val="Bookman Old Style"/>
      <family val="1"/>
    </font>
    <font>
      <u/>
      <sz val="6"/>
      <color indexed="12"/>
      <name val="Arial"/>
      <family val="2"/>
    </font>
    <font>
      <b/>
      <i/>
      <sz val="12"/>
      <name val="Bookman Old Style"/>
      <family val="1"/>
    </font>
    <font>
      <b/>
      <i/>
      <sz val="8"/>
      <name val="Bookman Old Style"/>
      <family val="1"/>
    </font>
    <font>
      <b/>
      <sz val="20"/>
      <name val="Bookman Old Style"/>
      <family val="1"/>
    </font>
    <font>
      <b/>
      <sz val="8"/>
      <color indexed="32"/>
      <name val="Bookman Old Style"/>
      <family val="1"/>
    </font>
    <font>
      <b/>
      <sz val="8"/>
      <color indexed="37"/>
      <name val="Bookman Old Style"/>
      <family val="1"/>
    </font>
    <font>
      <b/>
      <sz val="48"/>
      <name val="Bookman Old Style"/>
      <family val="1"/>
    </font>
    <font>
      <b/>
      <sz val="6"/>
      <name val="Bookman Old Style"/>
      <family val="1"/>
    </font>
    <font>
      <sz val="8"/>
      <color indexed="37"/>
      <name val="Bookman Old Style"/>
      <family val="1"/>
    </font>
    <font>
      <sz val="10"/>
      <color indexed="8"/>
      <name val="MS Sans Serif"/>
      <family val="2"/>
    </font>
    <font>
      <u/>
      <sz val="10"/>
      <color indexed="12"/>
      <name val="Arial"/>
      <family val="2"/>
    </font>
    <font>
      <sz val="11"/>
      <color theme="1"/>
      <name val="Calibri"/>
      <family val="2"/>
      <scheme val="minor"/>
    </font>
    <font>
      <sz val="10"/>
      <name val="Arial"/>
      <family val="2"/>
    </font>
    <font>
      <sz val="10"/>
      <color indexed="8"/>
      <name val="Arial"/>
      <family val="2"/>
    </font>
    <font>
      <sz val="10"/>
      <color indexed="9"/>
      <name val="Arial"/>
      <family val="2"/>
    </font>
    <font>
      <b/>
      <sz val="14"/>
      <color theme="0"/>
      <name val="Bookman Old Style"/>
      <family val="1"/>
    </font>
    <font>
      <b/>
      <sz val="8"/>
      <color theme="0"/>
      <name val="Bookman Old Style"/>
      <family val="1"/>
    </font>
    <font>
      <b/>
      <sz val="7"/>
      <color theme="0"/>
      <name val="Bookman Old Style"/>
      <family val="1"/>
    </font>
    <font>
      <b/>
      <sz val="6"/>
      <color theme="0"/>
      <name val="Bookman Old Style"/>
      <family val="1"/>
    </font>
    <font>
      <sz val="6"/>
      <color theme="0"/>
      <name val="Bookman Old Style"/>
      <family val="1"/>
    </font>
    <font>
      <sz val="8"/>
      <color theme="0"/>
      <name val="Bookman Old Style"/>
      <family val="1"/>
    </font>
    <font>
      <b/>
      <sz val="24"/>
      <name val="Bookman Old Style"/>
      <family val="1"/>
    </font>
    <font>
      <sz val="48"/>
      <name val="Arial"/>
      <family val="2"/>
    </font>
    <font>
      <sz val="24"/>
      <name val="Bookman Old Style"/>
      <family val="1"/>
    </font>
    <font>
      <sz val="8"/>
      <color rgb="FFC00000"/>
      <name val="Bookman Old Style"/>
      <family val="1"/>
    </font>
    <font>
      <sz val="8"/>
      <color rgb="FFFF0000"/>
      <name val="Bookman Old Style"/>
      <family val="1"/>
    </font>
    <font>
      <b/>
      <sz val="10"/>
      <color theme="0"/>
      <name val="Bookman Old Style"/>
      <family val="1"/>
    </font>
    <font>
      <sz val="10"/>
      <name val="Arial"/>
      <family val="2"/>
    </font>
    <font>
      <b/>
      <sz val="10"/>
      <name val="Arial"/>
      <family val="2"/>
    </font>
  </fonts>
  <fills count="21">
    <fill>
      <patternFill patternType="none"/>
    </fill>
    <fill>
      <patternFill patternType="gray125"/>
    </fill>
    <fill>
      <patternFill patternType="solid">
        <fgColor indexed="22"/>
        <bgColor indexed="64"/>
      </patternFill>
    </fill>
    <fill>
      <patternFill patternType="gray125">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92D050"/>
        <bgColor indexed="64"/>
      </patternFill>
    </fill>
    <fill>
      <patternFill patternType="solid">
        <fgColor rgb="FF0000FF"/>
        <bgColor indexed="64"/>
      </patternFill>
    </fill>
    <fill>
      <patternFill patternType="solid">
        <fgColor theme="0" tint="-0.14999847407452621"/>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s>
  <cellStyleXfs count="43">
    <xf numFmtId="0" fontId="0" fillId="0" borderId="0"/>
    <xf numFmtId="0" fontId="8" fillId="0" borderId="0">
      <alignment horizontal="center"/>
    </xf>
    <xf numFmtId="0" fontId="5" fillId="0" borderId="0">
      <alignment horizontal="center"/>
    </xf>
    <xf numFmtId="164" fontId="2" fillId="0" borderId="0" applyFont="0" applyFill="0" applyBorder="0" applyAlignment="0" applyProtection="0"/>
    <xf numFmtId="164" fontId="2" fillId="0" borderId="0" applyFont="0" applyFill="0" applyBorder="0" applyAlignment="0" applyProtection="0"/>
    <xf numFmtId="44" fontId="1" fillId="0" borderId="0" applyFont="0" applyFill="0" applyBorder="0" applyAlignment="0" applyProtection="0"/>
    <xf numFmtId="4" fontId="7" fillId="0" borderId="1"/>
    <xf numFmtId="0" fontId="4" fillId="0" borderId="2">
      <alignment horizontal="left"/>
      <protection locked="0"/>
    </xf>
    <xf numFmtId="0" fontId="18" fillId="0" borderId="0" applyNumberFormat="0" applyFill="0" applyBorder="0" applyAlignment="0" applyProtection="0">
      <alignment vertical="top"/>
      <protection locked="0"/>
    </xf>
    <xf numFmtId="0" fontId="3" fillId="0" borderId="1"/>
    <xf numFmtId="0" fontId="27" fillId="0" borderId="0"/>
    <xf numFmtId="0" fontId="2" fillId="0" borderId="0"/>
    <xf numFmtId="0" fontId="29" fillId="0" borderId="0"/>
    <xf numFmtId="0" fontId="10" fillId="0" borderId="0">
      <alignment horizontal="right"/>
    </xf>
    <xf numFmtId="9" fontId="1" fillId="0" borderId="0" applyFont="0" applyFill="0" applyBorder="0" applyAlignment="0" applyProtection="0"/>
    <xf numFmtId="0" fontId="9" fillId="2" borderId="0">
      <alignment horizontal="center"/>
    </xf>
    <xf numFmtId="0" fontId="7" fillId="0" borderId="0"/>
    <xf numFmtId="49" fontId="11" fillId="0" borderId="0">
      <alignment horizontal="left" indent="1"/>
    </xf>
    <xf numFmtId="1" fontId="6" fillId="0" borderId="1"/>
    <xf numFmtId="2" fontId="12" fillId="0" borderId="1"/>
    <xf numFmtId="0" fontId="2" fillId="3" borderId="1"/>
    <xf numFmtId="0" fontId="2" fillId="3" borderId="1"/>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166" fontId="30" fillId="0" borderId="0" applyFont="0" applyFill="0" applyBorder="0" applyAlignment="0" applyProtection="0"/>
    <xf numFmtId="0" fontId="2" fillId="0" borderId="0"/>
    <xf numFmtId="9" fontId="45" fillId="0" borderId="0" applyFont="0" applyFill="0" applyBorder="0" applyAlignment="0" applyProtection="0"/>
  </cellStyleXfs>
  <cellXfs count="222">
    <xf numFmtId="0" fontId="0" fillId="0" borderId="0" xfId="0"/>
    <xf numFmtId="0" fontId="25" fillId="0" borderId="0" xfId="1" applyFont="1" applyBorder="1" applyAlignment="1" applyProtection="1">
      <alignment horizontal="center" vertical="center"/>
      <protection hidden="1"/>
    </xf>
    <xf numFmtId="0" fontId="25" fillId="0" borderId="3" xfId="1" applyFont="1" applyBorder="1" applyAlignment="1" applyProtection="1">
      <alignment horizontal="center" vertical="center"/>
      <protection hidden="1"/>
    </xf>
    <xf numFmtId="1" fontId="26" fillId="0" borderId="1" xfId="18" applyFont="1" applyBorder="1" applyAlignment="1" applyProtection="1">
      <alignment horizontal="center" vertical="center"/>
      <protection hidden="1"/>
    </xf>
    <xf numFmtId="0" fontId="25" fillId="0" borderId="5" xfId="16" applyFont="1" applyBorder="1" applyAlignment="1" applyProtection="1">
      <alignment horizontal="center" vertical="center"/>
      <protection hidden="1"/>
    </xf>
    <xf numFmtId="0" fontId="14" fillId="0" borderId="5" xfId="16" quotePrefix="1" applyFont="1" applyBorder="1" applyAlignment="1" applyProtection="1">
      <alignment horizontal="left" vertical="center"/>
      <protection hidden="1"/>
    </xf>
    <xf numFmtId="0" fontId="14" fillId="0" borderId="0" xfId="16" applyFont="1" applyBorder="1" applyAlignment="1" applyProtection="1">
      <alignment horizontal="left" vertical="center"/>
      <protection hidden="1"/>
    </xf>
    <xf numFmtId="0" fontId="14" fillId="0" borderId="0" xfId="2" applyFont="1" applyFill="1" applyBorder="1" applyAlignment="1" applyProtection="1">
      <alignment horizontal="center" vertical="center"/>
      <protection hidden="1"/>
    </xf>
    <xf numFmtId="165" fontId="14" fillId="0" borderId="1" xfId="3" applyNumberFormat="1" applyFont="1" applyBorder="1" applyAlignment="1" applyProtection="1">
      <alignment horizontal="right" vertical="center"/>
      <protection hidden="1"/>
    </xf>
    <xf numFmtId="165" fontId="14" fillId="0" borderId="1" xfId="6" applyNumberFormat="1" applyFont="1" applyBorder="1" applyAlignment="1" applyProtection="1">
      <alignment vertical="center"/>
      <protection hidden="1"/>
    </xf>
    <xf numFmtId="0" fontId="14" fillId="0" borderId="0" xfId="16" applyFont="1" applyBorder="1" applyAlignment="1" applyProtection="1">
      <alignment vertical="center"/>
      <protection hidden="1"/>
    </xf>
    <xf numFmtId="165" fontId="14" fillId="0" borderId="1" xfId="19" applyNumberFormat="1" applyFont="1" applyBorder="1" applyAlignment="1" applyProtection="1">
      <alignment horizontal="right" vertical="center"/>
      <protection hidden="1"/>
    </xf>
    <xf numFmtId="0" fontId="14" fillId="0" borderId="5" xfId="16" quotePrefix="1" applyNumberFormat="1" applyFont="1" applyBorder="1" applyAlignment="1" applyProtection="1">
      <alignment horizontal="left" vertical="center"/>
      <protection hidden="1"/>
    </xf>
    <xf numFmtId="165" fontId="14" fillId="0" borderId="4" xfId="19" applyNumberFormat="1" applyFont="1" applyBorder="1" applyAlignment="1" applyProtection="1">
      <alignment horizontal="right" vertical="center"/>
      <protection hidden="1"/>
    </xf>
    <xf numFmtId="165" fontId="14" fillId="0" borderId="4" xfId="6" applyNumberFormat="1" applyFont="1" applyBorder="1" applyAlignment="1" applyProtection="1">
      <alignment vertical="center"/>
      <protection hidden="1"/>
    </xf>
    <xf numFmtId="0" fontId="17" fillId="0" borderId="5" xfId="16" applyFont="1" applyBorder="1" applyAlignment="1" applyProtection="1">
      <alignment horizontal="left" vertical="center"/>
      <protection hidden="1"/>
    </xf>
    <xf numFmtId="0" fontId="17" fillId="0" borderId="0" xfId="1" applyFont="1" applyBorder="1" applyAlignment="1" applyProtection="1">
      <alignment horizontal="center" vertical="center"/>
      <protection hidden="1"/>
    </xf>
    <xf numFmtId="0" fontId="17" fillId="0" borderId="3" xfId="1" applyFont="1" applyBorder="1" applyAlignment="1" applyProtection="1">
      <alignment horizontal="center" vertical="center"/>
      <protection hidden="1"/>
    </xf>
    <xf numFmtId="165" fontId="14" fillId="0" borderId="2" xfId="19" applyNumberFormat="1" applyFont="1" applyBorder="1" applyAlignment="1" applyProtection="1">
      <alignment horizontal="right" vertical="center"/>
      <protection hidden="1"/>
    </xf>
    <xf numFmtId="165" fontId="14" fillId="0" borderId="8" xfId="6" applyNumberFormat="1" applyFont="1" applyBorder="1" applyAlignment="1" applyProtection="1">
      <alignment vertical="center"/>
      <protection hidden="1"/>
    </xf>
    <xf numFmtId="165" fontId="14" fillId="0" borderId="9" xfId="6" applyNumberFormat="1" applyFont="1" applyBorder="1" applyAlignment="1" applyProtection="1">
      <alignment vertical="center"/>
      <protection hidden="1"/>
    </xf>
    <xf numFmtId="0" fontId="14" fillId="0" borderId="0" xfId="11" applyFont="1" applyAlignment="1" applyProtection="1">
      <alignment vertical="center"/>
      <protection hidden="1"/>
    </xf>
    <xf numFmtId="0" fontId="15" fillId="0" borderId="0" xfId="11" applyFont="1" applyAlignment="1" applyProtection="1">
      <alignment vertical="center"/>
      <protection hidden="1"/>
    </xf>
    <xf numFmtId="0" fontId="25" fillId="0" borderId="0" xfId="11" applyFont="1" applyAlignment="1" applyProtection="1">
      <alignment horizontal="center" vertical="center"/>
      <protection hidden="1"/>
    </xf>
    <xf numFmtId="0" fontId="25" fillId="0" borderId="0" xfId="11" applyFont="1" applyBorder="1" applyAlignment="1" applyProtection="1">
      <alignment horizontal="center" vertical="center"/>
      <protection hidden="1"/>
    </xf>
    <xf numFmtId="0" fontId="17" fillId="0" borderId="0" xfId="11" applyFont="1" applyAlignment="1" applyProtection="1">
      <alignment vertical="center"/>
      <protection hidden="1"/>
    </xf>
    <xf numFmtId="0" fontId="17" fillId="0" borderId="0" xfId="11" applyFont="1" applyAlignment="1" applyProtection="1">
      <alignment horizontal="center" vertical="center"/>
      <protection hidden="1"/>
    </xf>
    <xf numFmtId="0" fontId="17" fillId="0" borderId="0" xfId="11" applyFont="1" applyBorder="1" applyAlignment="1" applyProtection="1">
      <alignment horizontal="center" vertical="center"/>
      <protection hidden="1"/>
    </xf>
    <xf numFmtId="0" fontId="13" fillId="0" borderId="0" xfId="11" applyFont="1" applyBorder="1" applyAlignment="1" applyProtection="1">
      <alignment horizontal="left" vertical="center"/>
      <protection hidden="1"/>
    </xf>
    <xf numFmtId="0" fontId="13" fillId="0" borderId="0" xfId="11" applyFont="1" applyBorder="1" applyAlignment="1" applyProtection="1">
      <alignment horizontal="right" vertical="center"/>
      <protection hidden="1"/>
    </xf>
    <xf numFmtId="1" fontId="21" fillId="0" borderId="0" xfId="11" applyNumberFormat="1" applyFont="1" applyBorder="1" applyAlignment="1" applyProtection="1">
      <alignment horizontal="left" vertical="center"/>
      <protection hidden="1"/>
    </xf>
    <xf numFmtId="0" fontId="15" fillId="0" borderId="0" xfId="11" applyFont="1" applyBorder="1" applyAlignment="1" applyProtection="1">
      <alignment vertical="center"/>
      <protection hidden="1"/>
    </xf>
    <xf numFmtId="0" fontId="15" fillId="0" borderId="0" xfId="11" applyFont="1" applyBorder="1" applyAlignment="1" applyProtection="1">
      <alignment horizontal="center" vertical="center"/>
      <protection hidden="1"/>
    </xf>
    <xf numFmtId="0" fontId="15" fillId="0" borderId="0" xfId="11" applyFont="1" applyBorder="1" applyAlignment="1" applyProtection="1">
      <alignment horizontal="left" vertical="center"/>
      <protection hidden="1"/>
    </xf>
    <xf numFmtId="0" fontId="15" fillId="0" borderId="0" xfId="11" applyFont="1" applyBorder="1" applyAlignment="1" applyProtection="1">
      <alignment horizontal="right" vertical="center"/>
      <protection hidden="1"/>
    </xf>
    <xf numFmtId="1" fontId="21" fillId="0" borderId="0" xfId="11" applyNumberFormat="1" applyFont="1" applyBorder="1" applyAlignment="1" applyProtection="1">
      <alignment horizontal="center" vertical="center"/>
      <protection hidden="1"/>
    </xf>
    <xf numFmtId="0" fontId="14" fillId="0" borderId="0" xfId="11" applyFont="1" applyFill="1" applyBorder="1" applyAlignment="1" applyProtection="1">
      <alignment vertical="center"/>
      <protection hidden="1"/>
    </xf>
    <xf numFmtId="0" fontId="20" fillId="0" borderId="0" xfId="11" applyFont="1" applyAlignment="1" applyProtection="1">
      <alignment horizontal="right" vertical="center"/>
      <protection hidden="1"/>
    </xf>
    <xf numFmtId="0" fontId="14" fillId="0" borderId="0" xfId="11" applyFont="1" applyAlignment="1" applyProtection="1">
      <alignment horizontal="right" vertical="center"/>
      <protection hidden="1"/>
    </xf>
    <xf numFmtId="0" fontId="16" fillId="0" borderId="0" xfId="11" applyFont="1"/>
    <xf numFmtId="0" fontId="14" fillId="0" borderId="0" xfId="11" applyFont="1" applyProtection="1">
      <protection hidden="1"/>
    </xf>
    <xf numFmtId="0" fontId="15" fillId="0" borderId="0" xfId="11" applyFont="1" applyProtection="1">
      <protection hidden="1"/>
    </xf>
    <xf numFmtId="0" fontId="15" fillId="0" borderId="0" xfId="11" applyFont="1" applyAlignment="1" applyProtection="1">
      <alignment horizontal="center"/>
      <protection hidden="1"/>
    </xf>
    <xf numFmtId="0" fontId="17" fillId="0" borderId="4" xfId="11" applyFont="1" applyFill="1" applyBorder="1" applyAlignment="1" applyProtection="1">
      <alignment horizontal="left"/>
      <protection hidden="1"/>
    </xf>
    <xf numFmtId="0" fontId="17" fillId="0" borderId="1" xfId="11" applyFont="1" applyFill="1" applyBorder="1" applyAlignment="1" applyProtection="1">
      <alignment horizontal="left"/>
      <protection hidden="1"/>
    </xf>
    <xf numFmtId="3" fontId="23" fillId="0" borderId="1" xfId="6" applyNumberFormat="1" applyFont="1" applyFill="1" applyBorder="1" applyAlignment="1" applyProtection="1">
      <alignment horizontal="center"/>
      <protection hidden="1"/>
    </xf>
    <xf numFmtId="0" fontId="15" fillId="0" borderId="0" xfId="11" applyFont="1" applyAlignment="1" applyProtection="1">
      <alignment vertical="center"/>
      <protection locked="0" hidden="1"/>
    </xf>
    <xf numFmtId="0" fontId="14" fillId="0" borderId="13" xfId="16" applyFont="1" applyBorder="1" applyAlignment="1" applyProtection="1">
      <alignment vertical="center"/>
      <protection hidden="1"/>
    </xf>
    <xf numFmtId="0" fontId="14" fillId="0" borderId="13" xfId="2" applyFont="1" applyFill="1" applyBorder="1" applyAlignment="1" applyProtection="1">
      <alignment horizontal="center" vertical="center"/>
      <protection hidden="1"/>
    </xf>
    <xf numFmtId="0" fontId="25" fillId="0" borderId="7" xfId="16" applyFont="1" applyBorder="1" applyAlignment="1" applyProtection="1">
      <alignment horizontal="center" vertical="center"/>
      <protection hidden="1"/>
    </xf>
    <xf numFmtId="0" fontId="17" fillId="0" borderId="1" xfId="7" applyFont="1" applyFill="1" applyBorder="1" applyAlignment="1" applyProtection="1">
      <alignment horizontal="left"/>
      <protection hidden="1"/>
    </xf>
    <xf numFmtId="0" fontId="25" fillId="0" borderId="6" xfId="1" applyFont="1" applyBorder="1" applyAlignment="1" applyProtection="1">
      <alignment horizontal="center" vertical="center"/>
      <protection hidden="1"/>
    </xf>
    <xf numFmtId="0" fontId="25" fillId="0" borderId="6" xfId="11" applyFont="1" applyBorder="1" applyAlignment="1" applyProtection="1">
      <alignment horizontal="center" vertical="center"/>
      <protection hidden="1"/>
    </xf>
    <xf numFmtId="0" fontId="17" fillId="0" borderId="13" xfId="11" applyFont="1" applyBorder="1" applyAlignment="1" applyProtection="1">
      <alignment horizontal="center" vertical="center"/>
      <protection hidden="1"/>
    </xf>
    <xf numFmtId="0" fontId="17" fillId="0" borderId="12" xfId="16" applyFont="1" applyBorder="1" applyAlignment="1" applyProtection="1">
      <alignment horizontal="left" vertical="center"/>
      <protection hidden="1"/>
    </xf>
    <xf numFmtId="0" fontId="17" fillId="0" borderId="13" xfId="1" applyFont="1" applyBorder="1" applyAlignment="1" applyProtection="1">
      <alignment horizontal="center" vertical="center"/>
      <protection hidden="1"/>
    </xf>
    <xf numFmtId="0" fontId="17" fillId="0" borderId="14" xfId="1" applyFont="1" applyBorder="1" applyAlignment="1" applyProtection="1">
      <alignment horizontal="center" vertical="center"/>
      <protection hidden="1"/>
    </xf>
    <xf numFmtId="0" fontId="25" fillId="0" borderId="8" xfId="1" applyFont="1" applyBorder="1" applyAlignment="1" applyProtection="1">
      <alignment horizontal="center" vertical="center"/>
      <protection hidden="1"/>
    </xf>
    <xf numFmtId="0" fontId="25" fillId="0" borderId="5" xfId="16" applyFont="1" applyBorder="1" applyAlignment="1" applyProtection="1">
      <alignment horizontal="left" vertical="center"/>
      <protection hidden="1"/>
    </xf>
    <xf numFmtId="0" fontId="25" fillId="0" borderId="13" xfId="1" applyFont="1" applyBorder="1" applyAlignment="1" applyProtection="1">
      <alignment horizontal="center" vertical="center"/>
      <protection hidden="1"/>
    </xf>
    <xf numFmtId="0" fontId="25" fillId="0" borderId="13" xfId="11" applyFont="1" applyBorder="1" applyAlignment="1" applyProtection="1">
      <alignment horizontal="center" vertical="center"/>
      <protection hidden="1"/>
    </xf>
    <xf numFmtId="0" fontId="17" fillId="0" borderId="1" xfId="7" applyFont="1" applyFill="1" applyBorder="1" applyAlignment="1" applyProtection="1">
      <alignment horizontal="left"/>
      <protection hidden="1"/>
    </xf>
    <xf numFmtId="0" fontId="19" fillId="0" borderId="0" xfId="11" applyFont="1" applyBorder="1" applyAlignment="1" applyProtection="1">
      <alignment horizontal="left" vertical="center"/>
      <protection hidden="1"/>
    </xf>
    <xf numFmtId="0" fontId="16" fillId="0" borderId="0" xfId="11" applyFont="1" applyBorder="1" applyAlignment="1" applyProtection="1">
      <alignment horizontal="left" vertical="center"/>
      <protection hidden="1"/>
    </xf>
    <xf numFmtId="0" fontId="17" fillId="0" borderId="2" xfId="11" applyFont="1" applyFill="1" applyBorder="1" applyAlignment="1" applyProtection="1">
      <alignment horizontal="left"/>
      <protection hidden="1"/>
    </xf>
    <xf numFmtId="0" fontId="17" fillId="0" borderId="2" xfId="7" applyFont="1" applyFill="1" applyBorder="1" applyAlignment="1" applyProtection="1">
      <alignment horizontal="left"/>
      <protection hidden="1"/>
    </xf>
    <xf numFmtId="0" fontId="17" fillId="0" borderId="7" xfId="11" applyFont="1" applyFill="1" applyBorder="1" applyAlignment="1" applyProtection="1">
      <alignment horizontal="left"/>
      <protection hidden="1"/>
    </xf>
    <xf numFmtId="0" fontId="25" fillId="0" borderId="0" xfId="16" applyFont="1" applyBorder="1" applyAlignment="1" applyProtection="1">
      <alignment horizontal="center" vertical="center"/>
      <protection hidden="1"/>
    </xf>
    <xf numFmtId="0" fontId="14" fillId="0" borderId="0" xfId="16" quotePrefix="1" applyNumberFormat="1" applyFont="1" applyBorder="1" applyAlignment="1" applyProtection="1">
      <alignment horizontal="left" vertical="center"/>
      <protection hidden="1"/>
    </xf>
    <xf numFmtId="0" fontId="17" fillId="0" borderId="13" xfId="16" applyFont="1" applyBorder="1" applyAlignment="1" applyProtection="1">
      <alignment horizontal="left" vertical="center"/>
      <protection hidden="1"/>
    </xf>
    <xf numFmtId="0" fontId="14" fillId="0" borderId="0" xfId="16" quotePrefix="1" applyFont="1" applyBorder="1" applyAlignment="1" applyProtection="1">
      <alignment horizontal="left" vertical="center"/>
      <protection hidden="1"/>
    </xf>
    <xf numFmtId="0" fontId="17" fillId="0" borderId="0" xfId="16" applyFont="1" applyBorder="1" applyAlignment="1" applyProtection="1">
      <alignment horizontal="left" vertical="center"/>
      <protection hidden="1"/>
    </xf>
    <xf numFmtId="0" fontId="25" fillId="0" borderId="6" xfId="16" applyFont="1" applyBorder="1" applyAlignment="1" applyProtection="1">
      <alignment horizontal="center" vertical="center"/>
      <protection hidden="1"/>
    </xf>
    <xf numFmtId="0" fontId="25" fillId="0" borderId="0" xfId="16" applyFont="1" applyBorder="1" applyAlignment="1" applyProtection="1">
      <alignment horizontal="left" vertical="center"/>
      <protection hidden="1"/>
    </xf>
    <xf numFmtId="0" fontId="17" fillId="0" borderId="1" xfId="11" applyFont="1" applyFill="1" applyBorder="1" applyAlignment="1" applyProtection="1">
      <alignment horizontal="center"/>
      <protection hidden="1"/>
    </xf>
    <xf numFmtId="165" fontId="14" fillId="0" borderId="1" xfId="3" applyNumberFormat="1" applyFont="1" applyFill="1" applyBorder="1" applyAlignment="1" applyProtection="1">
      <alignment horizontal="right" vertical="center"/>
      <protection hidden="1"/>
    </xf>
    <xf numFmtId="165" fontId="14" fillId="0" borderId="1" xfId="19" applyNumberFormat="1" applyFont="1" applyFill="1" applyBorder="1" applyAlignment="1" applyProtection="1">
      <alignment horizontal="right" vertical="center"/>
      <protection hidden="1"/>
    </xf>
    <xf numFmtId="165" fontId="14" fillId="0" borderId="4" xfId="19" applyNumberFormat="1" applyFont="1" applyFill="1" applyBorder="1" applyAlignment="1" applyProtection="1">
      <alignment horizontal="right" vertical="center"/>
      <protection hidden="1"/>
    </xf>
    <xf numFmtId="0" fontId="14" fillId="0" borderId="1" xfId="9" applyFont="1" applyBorder="1" applyAlignment="1" applyProtection="1">
      <alignment horizontal="center" vertical="center"/>
      <protection locked="0"/>
    </xf>
    <xf numFmtId="0" fontId="33" fillId="18" borderId="2" xfId="15" applyFont="1" applyFill="1" applyBorder="1" applyAlignment="1" applyProtection="1">
      <alignment horizontal="left" vertical="center"/>
      <protection hidden="1"/>
    </xf>
    <xf numFmtId="0" fontId="33" fillId="18" borderId="11" xfId="15" applyFont="1" applyFill="1" applyBorder="1" applyAlignment="1" applyProtection="1">
      <alignment horizontal="left" vertical="center"/>
      <protection hidden="1"/>
    </xf>
    <xf numFmtId="49" fontId="34" fillId="18" borderId="11" xfId="17" applyFont="1" applyFill="1" applyBorder="1" applyAlignment="1" applyProtection="1">
      <alignment horizontal="left" vertical="center"/>
      <protection hidden="1"/>
    </xf>
    <xf numFmtId="49" fontId="35" fillId="18" borderId="11" xfId="17" applyFont="1" applyFill="1" applyBorder="1" applyAlignment="1" applyProtection="1">
      <alignment horizontal="left" vertical="center"/>
      <protection hidden="1"/>
    </xf>
    <xf numFmtId="0" fontId="36" fillId="18" borderId="11" xfId="15" applyFont="1" applyFill="1" applyBorder="1" applyAlignment="1" applyProtection="1">
      <alignment horizontal="left" vertical="center"/>
      <protection hidden="1"/>
    </xf>
    <xf numFmtId="0" fontId="33" fillId="18" borderId="9" xfId="15" applyFont="1" applyFill="1" applyBorder="1" applyAlignment="1" applyProtection="1">
      <alignment horizontal="left" vertical="center"/>
      <protection hidden="1"/>
    </xf>
    <xf numFmtId="0" fontId="37" fillId="18" borderId="7" xfId="20" applyFont="1" applyFill="1" applyBorder="1" applyAlignment="1" applyProtection="1">
      <alignment vertical="center"/>
      <protection hidden="1"/>
    </xf>
    <xf numFmtId="0" fontId="37" fillId="18" borderId="6" xfId="20" applyFont="1" applyFill="1" applyBorder="1" applyAlignment="1" applyProtection="1">
      <alignment vertical="center"/>
      <protection hidden="1"/>
    </xf>
    <xf numFmtId="0" fontId="37" fillId="18" borderId="8" xfId="20" applyFont="1" applyFill="1" applyBorder="1" applyAlignment="1" applyProtection="1">
      <alignment vertical="center"/>
      <protection hidden="1"/>
    </xf>
    <xf numFmtId="0" fontId="37" fillId="18" borderId="5" xfId="20" applyFont="1" applyFill="1" applyBorder="1" applyAlignment="1" applyProtection="1">
      <alignment vertical="center"/>
      <protection hidden="1"/>
    </xf>
    <xf numFmtId="0" fontId="37" fillId="18" borderId="0" xfId="20" applyFont="1" applyFill="1" applyBorder="1" applyAlignment="1" applyProtection="1">
      <alignment vertical="center"/>
      <protection hidden="1"/>
    </xf>
    <xf numFmtId="0" fontId="37" fillId="18" borderId="3" xfId="20" applyFont="1" applyFill="1" applyBorder="1" applyAlignment="1" applyProtection="1">
      <alignment vertical="center"/>
      <protection hidden="1"/>
    </xf>
    <xf numFmtId="0" fontId="37" fillId="18" borderId="12" xfId="20" applyFont="1" applyFill="1" applyBorder="1" applyAlignment="1" applyProtection="1">
      <alignment vertical="center"/>
      <protection hidden="1"/>
    </xf>
    <xf numFmtId="0" fontId="37" fillId="18" borderId="13" xfId="20" applyFont="1" applyFill="1" applyBorder="1" applyAlignment="1" applyProtection="1">
      <alignment vertical="center"/>
      <protection hidden="1"/>
    </xf>
    <xf numFmtId="0" fontId="37" fillId="18" borderId="14" xfId="20" applyFont="1" applyFill="1" applyBorder="1" applyAlignment="1" applyProtection="1">
      <alignment vertical="center"/>
      <protection hidden="1"/>
    </xf>
    <xf numFmtId="0" fontId="37" fillId="18" borderId="2" xfId="20" applyFont="1" applyFill="1" applyBorder="1" applyAlignment="1" applyProtection="1">
      <alignment vertical="center"/>
      <protection hidden="1"/>
    </xf>
    <xf numFmtId="0" fontId="37" fillId="18" borderId="11" xfId="20" applyFont="1" applyFill="1" applyBorder="1" applyAlignment="1" applyProtection="1">
      <alignment horizontal="right" vertical="center"/>
      <protection hidden="1"/>
    </xf>
    <xf numFmtId="0" fontId="37" fillId="18" borderId="11" xfId="20" applyFont="1" applyFill="1" applyBorder="1" applyAlignment="1" applyProtection="1">
      <alignment vertical="center"/>
      <protection hidden="1"/>
    </xf>
    <xf numFmtId="0" fontId="37" fillId="18" borderId="9" xfId="20" applyFont="1" applyFill="1" applyBorder="1" applyAlignment="1" applyProtection="1">
      <alignment vertical="center"/>
      <protection hidden="1"/>
    </xf>
    <xf numFmtId="0" fontId="35" fillId="18" borderId="11" xfId="15" applyFont="1" applyFill="1" applyBorder="1" applyAlignment="1" applyProtection="1">
      <alignment horizontal="left" vertical="center"/>
      <protection hidden="1"/>
    </xf>
    <xf numFmtId="165" fontId="38" fillId="18" borderId="10" xfId="19" applyNumberFormat="1" applyFont="1" applyFill="1" applyBorder="1" applyAlignment="1" applyProtection="1">
      <alignment horizontal="right" vertical="center"/>
      <protection hidden="1"/>
    </xf>
    <xf numFmtId="49" fontId="34" fillId="18" borderId="9" xfId="17" applyFont="1" applyFill="1" applyBorder="1" applyAlignment="1" applyProtection="1">
      <alignment horizontal="left" vertical="center"/>
      <protection hidden="1"/>
    </xf>
    <xf numFmtId="0" fontId="37" fillId="18" borderId="6" xfId="9" applyFont="1" applyFill="1" applyBorder="1" applyAlignment="1" applyProtection="1">
      <alignment horizontal="left" vertical="center"/>
      <protection hidden="1"/>
    </xf>
    <xf numFmtId="0" fontId="36" fillId="18" borderId="5" xfId="20" applyFont="1" applyFill="1" applyBorder="1" applyAlignment="1" applyProtection="1">
      <alignment vertical="center"/>
      <protection hidden="1"/>
    </xf>
    <xf numFmtId="0" fontId="36" fillId="18" borderId="12" xfId="20" applyFont="1" applyFill="1" applyBorder="1" applyAlignment="1" applyProtection="1">
      <alignment vertical="center"/>
      <protection hidden="1"/>
    </xf>
    <xf numFmtId="0" fontId="36" fillId="18" borderId="2" xfId="20" applyFont="1" applyFill="1" applyBorder="1" applyAlignment="1" applyProtection="1">
      <alignment vertical="center"/>
      <protection hidden="1"/>
    </xf>
    <xf numFmtId="0" fontId="17" fillId="18" borderId="9" xfId="11" applyFont="1" applyFill="1" applyBorder="1" applyAlignment="1" applyProtection="1">
      <alignment vertical="center"/>
      <protection hidden="1"/>
    </xf>
    <xf numFmtId="165" fontId="38" fillId="18" borderId="1" xfId="19" applyNumberFormat="1" applyFont="1" applyFill="1" applyBorder="1" applyAlignment="1" applyProtection="1">
      <alignment horizontal="right" vertical="center"/>
      <protection hidden="1"/>
    </xf>
    <xf numFmtId="0" fontId="17" fillId="0" borderId="1" xfId="11" applyFont="1" applyFill="1" applyBorder="1" applyAlignment="1" applyProtection="1">
      <alignment horizontal="left"/>
    </xf>
    <xf numFmtId="0" fontId="41" fillId="0" borderId="0" xfId="11" applyFont="1" applyAlignment="1" applyProtection="1">
      <alignment vertical="center"/>
      <protection hidden="1"/>
    </xf>
    <xf numFmtId="0" fontId="42" fillId="0" borderId="0" xfId="11" applyFont="1" applyAlignment="1" applyProtection="1">
      <alignment vertical="center"/>
      <protection hidden="1"/>
    </xf>
    <xf numFmtId="0" fontId="43" fillId="0" borderId="0" xfId="11" applyFont="1" applyAlignment="1" applyProtection="1">
      <alignment vertical="center"/>
      <protection hidden="1"/>
    </xf>
    <xf numFmtId="0" fontId="17" fillId="0" borderId="2" xfId="11" applyFont="1" applyFill="1" applyBorder="1" applyAlignment="1" applyProtection="1">
      <alignment horizontal="left"/>
    </xf>
    <xf numFmtId="3" fontId="23" fillId="0" borderId="1" xfId="11" applyNumberFormat="1" applyFont="1" applyFill="1" applyBorder="1" applyAlignment="1" applyProtection="1">
      <alignment horizontal="center"/>
      <protection hidden="1"/>
    </xf>
    <xf numFmtId="0" fontId="25" fillId="0" borderId="6" xfId="1" applyFont="1" applyBorder="1" applyAlignment="1" applyProtection="1">
      <alignment horizontal="center" vertical="center"/>
    </xf>
    <xf numFmtId="0" fontId="25" fillId="0" borderId="13" xfId="1" applyFont="1" applyBorder="1" applyAlignment="1" applyProtection="1">
      <alignment horizontal="center" vertical="center"/>
    </xf>
    <xf numFmtId="0" fontId="14" fillId="0" borderId="0" xfId="11" applyFont="1"/>
    <xf numFmtId="0" fontId="14" fillId="0" borderId="5" xfId="11" applyFont="1" applyBorder="1"/>
    <xf numFmtId="0" fontId="14" fillId="0" borderId="3" xfId="11" applyFont="1" applyBorder="1"/>
    <xf numFmtId="0" fontId="17" fillId="0" borderId="5" xfId="11" applyFont="1" applyBorder="1" applyAlignment="1">
      <alignment wrapText="1"/>
    </xf>
    <xf numFmtId="0" fontId="46" fillId="0" borderId="3" xfId="0" applyFont="1" applyBorder="1" applyAlignment="1">
      <alignment wrapText="1"/>
    </xf>
    <xf numFmtId="0" fontId="17" fillId="0" borderId="5" xfId="11" applyFont="1" applyBorder="1"/>
    <xf numFmtId="0" fontId="17" fillId="0" borderId="3" xfId="11" applyFont="1" applyBorder="1"/>
    <xf numFmtId="0" fontId="13" fillId="20" borderId="1" xfId="11" applyFont="1" applyFill="1" applyBorder="1" applyAlignment="1">
      <alignment horizontal="center"/>
    </xf>
    <xf numFmtId="6" fontId="13" fillId="0" borderId="1" xfId="11" applyNumberFormat="1" applyFont="1" applyBorder="1" applyAlignment="1">
      <alignment horizontal="center"/>
    </xf>
    <xf numFmtId="9" fontId="13" fillId="0" borderId="1" xfId="42" applyFont="1" applyBorder="1" applyAlignment="1">
      <alignment horizontal="center"/>
    </xf>
    <xf numFmtId="0" fontId="13" fillId="0" borderId="1" xfId="11" applyFont="1" applyBorder="1" applyAlignment="1">
      <alignment horizontal="center"/>
    </xf>
    <xf numFmtId="0" fontId="44" fillId="19" borderId="1" xfId="11" applyFont="1" applyFill="1" applyBorder="1" applyAlignment="1">
      <alignment horizontal="center"/>
    </xf>
    <xf numFmtId="6" fontId="13" fillId="0" borderId="0" xfId="11" applyNumberFormat="1" applyFont="1" applyBorder="1" applyAlignment="1">
      <alignment horizontal="center"/>
    </xf>
    <xf numFmtId="0" fontId="13" fillId="0" borderId="0" xfId="11" applyFont="1" applyBorder="1" applyAlignment="1">
      <alignment horizontal="center"/>
    </xf>
    <xf numFmtId="9" fontId="13" fillId="0" borderId="0" xfId="42" applyFont="1" applyBorder="1" applyAlignment="1">
      <alignment horizontal="center"/>
    </xf>
    <xf numFmtId="0" fontId="13" fillId="20" borderId="1" xfId="11" applyFont="1" applyFill="1" applyBorder="1" applyAlignment="1" applyProtection="1">
      <alignment horizontal="center"/>
      <protection locked="0"/>
    </xf>
    <xf numFmtId="0" fontId="33" fillId="19" borderId="15" xfId="0" applyFont="1" applyFill="1" applyBorder="1" applyAlignment="1" applyProtection="1">
      <alignment horizontal="left" vertical="center"/>
    </xf>
    <xf numFmtId="0" fontId="33" fillId="19" borderId="16" xfId="0" applyFont="1" applyFill="1" applyBorder="1" applyAlignment="1" applyProtection="1">
      <alignment horizontal="left" vertical="center"/>
    </xf>
    <xf numFmtId="0" fontId="44" fillId="19" borderId="16" xfId="0" applyFont="1" applyFill="1" applyBorder="1" applyAlignment="1" applyProtection="1">
      <alignment horizontal="left" vertical="center"/>
    </xf>
    <xf numFmtId="0" fontId="44" fillId="19" borderId="16" xfId="0" applyFont="1" applyFill="1" applyBorder="1" applyAlignment="1" applyProtection="1">
      <alignment horizontal="right" vertical="center"/>
    </xf>
    <xf numFmtId="0" fontId="13" fillId="19" borderId="16" xfId="0" applyFont="1" applyFill="1" applyBorder="1" applyAlignment="1" applyProtection="1">
      <alignment horizontal="right" vertical="center"/>
    </xf>
    <xf numFmtId="0" fontId="13" fillId="19" borderId="16" xfId="11" applyFont="1" applyFill="1" applyBorder="1" applyAlignment="1" applyProtection="1">
      <alignment horizontal="right" vertical="center"/>
      <protection hidden="1"/>
    </xf>
    <xf numFmtId="0" fontId="14" fillId="19" borderId="16" xfId="11" applyFont="1" applyFill="1" applyBorder="1" applyAlignment="1" applyProtection="1">
      <alignment horizontal="right" vertical="center"/>
      <protection hidden="1"/>
    </xf>
    <xf numFmtId="1" fontId="14" fillId="19" borderId="16" xfId="11" applyNumberFormat="1" applyFont="1" applyFill="1" applyBorder="1" applyAlignment="1" applyProtection="1">
      <alignment horizontal="right" vertical="center"/>
      <protection hidden="1"/>
    </xf>
    <xf numFmtId="4" fontId="14" fillId="19" borderId="16" xfId="11" applyNumberFormat="1" applyFont="1" applyFill="1" applyBorder="1" applyAlignment="1" applyProtection="1">
      <alignment horizontal="right" vertical="center"/>
      <protection hidden="1"/>
    </xf>
    <xf numFmtId="4" fontId="14" fillId="19" borderId="16" xfId="11" applyNumberFormat="1" applyFont="1" applyFill="1" applyBorder="1" applyAlignment="1" applyProtection="1">
      <alignment horizontal="center" vertical="center"/>
      <protection hidden="1"/>
    </xf>
    <xf numFmtId="0" fontId="14" fillId="19" borderId="16" xfId="11" applyFont="1" applyFill="1" applyBorder="1" applyAlignment="1" applyProtection="1">
      <alignment vertical="center"/>
      <protection hidden="1"/>
    </xf>
    <xf numFmtId="0" fontId="19" fillId="19" borderId="17" xfId="11" applyFont="1" applyFill="1" applyBorder="1" applyAlignment="1" applyProtection="1">
      <alignment horizontal="right" vertical="center"/>
      <protection hidden="1"/>
    </xf>
    <xf numFmtId="0" fontId="19" fillId="0" borderId="18" xfId="11" applyFont="1" applyBorder="1" applyAlignment="1" applyProtection="1">
      <alignment horizontal="left" vertical="center"/>
      <protection hidden="1"/>
    </xf>
    <xf numFmtId="0" fontId="16" fillId="0" borderId="19" xfId="11" applyFont="1" applyBorder="1" applyAlignment="1" applyProtection="1">
      <alignment horizontal="right" vertical="center"/>
      <protection hidden="1"/>
    </xf>
    <xf numFmtId="0" fontId="16" fillId="0" borderId="18" xfId="11" applyFont="1" applyBorder="1" applyAlignment="1" applyProtection="1">
      <alignment horizontal="left" vertical="center"/>
      <protection hidden="1"/>
    </xf>
    <xf numFmtId="0" fontId="16" fillId="0" borderId="20" xfId="11" applyFont="1" applyBorder="1" applyAlignment="1" applyProtection="1">
      <alignment horizontal="left" vertical="center"/>
      <protection hidden="1"/>
    </xf>
    <xf numFmtId="0" fontId="16" fillId="0" borderId="21" xfId="11" applyFont="1" applyBorder="1" applyAlignment="1" applyProtection="1">
      <alignment horizontal="left" vertical="center"/>
      <protection hidden="1"/>
    </xf>
    <xf numFmtId="0" fontId="22" fillId="0" borderId="21" xfId="7" applyFont="1" applyFill="1" applyBorder="1" applyAlignment="1" applyProtection="1">
      <alignment horizontal="left" vertical="center"/>
      <protection hidden="1"/>
    </xf>
    <xf numFmtId="0" fontId="14" fillId="0" borderId="21" xfId="11" applyFont="1" applyFill="1" applyBorder="1" applyAlignment="1" applyProtection="1">
      <alignment vertical="center"/>
      <protection hidden="1"/>
    </xf>
    <xf numFmtId="0" fontId="17" fillId="0" borderId="21" xfId="11" applyFont="1" applyFill="1" applyBorder="1" applyAlignment="1" applyProtection="1">
      <alignment vertical="center"/>
      <protection hidden="1"/>
    </xf>
    <xf numFmtId="0" fontId="17" fillId="0" borderId="22" xfId="11" applyFont="1" applyFill="1" applyBorder="1" applyAlignment="1" applyProtection="1">
      <alignment vertical="center"/>
      <protection hidden="1"/>
    </xf>
    <xf numFmtId="0" fontId="22" fillId="0" borderId="1" xfId="7" applyFont="1" applyFill="1" applyBorder="1" applyAlignment="1" applyProtection="1">
      <alignment horizontal="left"/>
      <protection locked="0"/>
    </xf>
    <xf numFmtId="0" fontId="17" fillId="0" borderId="1" xfId="11" applyFont="1" applyFill="1" applyBorder="1" applyAlignment="1" applyProtection="1">
      <protection hidden="1"/>
    </xf>
    <xf numFmtId="0" fontId="14" fillId="0" borderId="1" xfId="11" applyFont="1" applyFill="1" applyBorder="1" applyAlignment="1" applyProtection="1">
      <protection hidden="1"/>
    </xf>
    <xf numFmtId="0" fontId="17" fillId="0" borderId="1" xfId="11" applyFont="1" applyFill="1" applyBorder="1" applyAlignment="1" applyProtection="1">
      <alignment horizontal="left"/>
      <protection locked="0"/>
    </xf>
    <xf numFmtId="0" fontId="24" fillId="0" borderId="0" xfId="11" applyFont="1" applyBorder="1" applyAlignment="1" applyProtection="1">
      <alignment horizontal="left" vertical="center"/>
      <protection hidden="1"/>
    </xf>
    <xf numFmtId="0" fontId="40" fillId="0" borderId="0" xfId="0" applyFont="1" applyBorder="1" applyAlignment="1">
      <alignment horizontal="left"/>
    </xf>
    <xf numFmtId="0" fontId="40" fillId="0" borderId="21" xfId="0" applyFont="1" applyBorder="1" applyAlignment="1">
      <alignment horizontal="left"/>
    </xf>
    <xf numFmtId="0" fontId="17" fillId="0" borderId="2" xfId="7" applyFont="1" applyFill="1" applyBorder="1" applyAlignment="1" applyProtection="1">
      <alignment horizontal="left"/>
      <protection locked="0"/>
    </xf>
    <xf numFmtId="0" fontId="0" fillId="0" borderId="11" xfId="0" applyBorder="1" applyAlignment="1" applyProtection="1">
      <alignment horizontal="left"/>
      <protection locked="0"/>
    </xf>
    <xf numFmtId="0" fontId="0" fillId="0" borderId="9" xfId="0" applyBorder="1" applyAlignment="1" applyProtection="1">
      <alignment horizontal="left"/>
      <protection locked="0"/>
    </xf>
    <xf numFmtId="0" fontId="15" fillId="0" borderId="1" xfId="11" applyFont="1" applyBorder="1" applyAlignment="1" applyProtection="1">
      <protection hidden="1"/>
    </xf>
    <xf numFmtId="1" fontId="17" fillId="0" borderId="1" xfId="18" applyNumberFormat="1" applyFont="1" applyFill="1" applyBorder="1" applyAlignment="1" applyProtection="1">
      <protection hidden="1"/>
    </xf>
    <xf numFmtId="165" fontId="17" fillId="0" borderId="2" xfId="6" applyNumberFormat="1" applyFont="1" applyFill="1" applyBorder="1" applyAlignment="1" applyProtection="1">
      <alignment horizontal="right"/>
      <protection hidden="1"/>
    </xf>
    <xf numFmtId="0" fontId="15" fillId="0" borderId="9" xfId="11" applyFont="1" applyBorder="1" applyAlignment="1" applyProtection="1">
      <alignment horizontal="right"/>
      <protection hidden="1"/>
    </xf>
    <xf numFmtId="0" fontId="17" fillId="0" borderId="1" xfId="11" applyFont="1" applyFill="1" applyBorder="1" applyAlignment="1" applyProtection="1">
      <alignment horizontal="left"/>
      <protection hidden="1"/>
    </xf>
    <xf numFmtId="0" fontId="15" fillId="0" borderId="1" xfId="11" applyFont="1" applyFill="1" applyBorder="1" applyAlignment="1" applyProtection="1">
      <alignment horizontal="left"/>
      <protection hidden="1"/>
    </xf>
    <xf numFmtId="0" fontId="17" fillId="0" borderId="1" xfId="11" applyFont="1" applyFill="1" applyBorder="1" applyAlignment="1" applyProtection="1">
      <protection locked="0"/>
    </xf>
    <xf numFmtId="4" fontId="17" fillId="0" borderId="1" xfId="11" applyNumberFormat="1" applyFont="1" applyFill="1" applyBorder="1" applyAlignment="1" applyProtection="1">
      <alignment horizontal="left"/>
      <protection hidden="1"/>
    </xf>
    <xf numFmtId="0" fontId="17" fillId="0" borderId="1" xfId="11" applyFont="1" applyFill="1" applyBorder="1" applyAlignment="1" applyProtection="1">
      <alignment horizontal="center"/>
      <protection hidden="1"/>
    </xf>
    <xf numFmtId="0" fontId="15" fillId="0" borderId="1" xfId="11" applyFont="1" applyFill="1" applyBorder="1" applyAlignment="1" applyProtection="1">
      <protection hidden="1"/>
    </xf>
    <xf numFmtId="0" fontId="33" fillId="18" borderId="12" xfId="15" applyFont="1" applyFill="1" applyBorder="1" applyAlignment="1" applyProtection="1">
      <alignment horizontal="center" vertical="center"/>
      <protection hidden="1"/>
    </xf>
    <xf numFmtId="0" fontId="0" fillId="18" borderId="13" xfId="0" applyFill="1" applyBorder="1" applyAlignment="1">
      <alignment horizontal="center" vertical="center"/>
    </xf>
    <xf numFmtId="0" fontId="0" fillId="18" borderId="14" xfId="0" applyFill="1" applyBorder="1" applyAlignment="1">
      <alignment horizontal="center" vertical="center"/>
    </xf>
    <xf numFmtId="0" fontId="17" fillId="0" borderId="1" xfId="7" applyFont="1" applyFill="1" applyBorder="1" applyAlignment="1" applyProtection="1">
      <alignment horizontal="left"/>
      <protection hidden="1"/>
    </xf>
    <xf numFmtId="0" fontId="28" fillId="0" borderId="7" xfId="8" applyFont="1" applyFill="1" applyBorder="1" applyAlignment="1" applyProtection="1">
      <alignment horizontal="center"/>
      <protection hidden="1"/>
    </xf>
    <xf numFmtId="0" fontId="13" fillId="0" borderId="6" xfId="11" applyFont="1" applyFill="1" applyBorder="1" applyAlignment="1" applyProtection="1">
      <alignment horizontal="center"/>
      <protection hidden="1"/>
    </xf>
    <xf numFmtId="0" fontId="13" fillId="0" borderId="8" xfId="11" applyFont="1" applyFill="1" applyBorder="1" applyAlignment="1" applyProtection="1">
      <alignment horizontal="center"/>
      <protection hidden="1"/>
    </xf>
    <xf numFmtId="0" fontId="28" fillId="0" borderId="2" xfId="8" applyFont="1" applyFill="1" applyBorder="1" applyAlignment="1" applyProtection="1">
      <alignment horizontal="center"/>
    </xf>
    <xf numFmtId="0" fontId="13" fillId="0" borderId="11" xfId="11" applyFont="1" applyFill="1" applyBorder="1" applyAlignment="1" applyProtection="1">
      <alignment horizontal="center"/>
    </xf>
    <xf numFmtId="0" fontId="13" fillId="0" borderId="9" xfId="11" applyFont="1" applyFill="1" applyBorder="1" applyAlignment="1" applyProtection="1">
      <alignment horizontal="center"/>
    </xf>
    <xf numFmtId="0" fontId="17" fillId="0" borderId="1" xfId="7" applyFont="1" applyFill="1" applyBorder="1" applyAlignment="1" applyProtection="1">
      <alignment horizontal="left"/>
    </xf>
    <xf numFmtId="0" fontId="17" fillId="0" borderId="1" xfId="11" applyFont="1" applyBorder="1" applyAlignment="1" applyProtection="1"/>
    <xf numFmtId="0" fontId="17" fillId="0" borderId="1" xfId="11" applyFont="1" applyFill="1" applyBorder="1" applyAlignment="1" applyProtection="1">
      <alignment horizontal="left"/>
    </xf>
    <xf numFmtId="0" fontId="17" fillId="0" borderId="1" xfId="11" applyFont="1" applyFill="1" applyBorder="1" applyAlignment="1" applyProtection="1"/>
    <xf numFmtId="1" fontId="17" fillId="0" borderId="1" xfId="18" applyNumberFormat="1" applyFont="1" applyFill="1" applyBorder="1" applyAlignment="1" applyProtection="1">
      <alignment horizontal="center"/>
      <protection hidden="1"/>
    </xf>
    <xf numFmtId="0" fontId="17" fillId="0" borderId="1" xfId="7" applyFont="1" applyFill="1" applyBorder="1" applyAlignment="1" applyProtection="1">
      <alignment horizontal="left"/>
      <protection locked="0"/>
    </xf>
    <xf numFmtId="0" fontId="15" fillId="0" borderId="1" xfId="11" applyFont="1" applyBorder="1" applyAlignment="1" applyProtection="1"/>
    <xf numFmtId="0" fontId="17" fillId="0" borderId="1" xfId="11" applyFont="1" applyBorder="1" applyAlignment="1" applyProtection="1">
      <protection hidden="1"/>
    </xf>
    <xf numFmtId="0" fontId="2" fillId="0" borderId="9" xfId="11" applyBorder="1" applyAlignment="1" applyProtection="1">
      <alignment horizontal="right"/>
      <protection hidden="1"/>
    </xf>
    <xf numFmtId="0" fontId="33" fillId="18" borderId="2" xfId="15" applyFont="1" applyFill="1" applyBorder="1" applyAlignment="1" applyProtection="1">
      <alignment horizontal="center" vertical="center"/>
      <protection hidden="1"/>
    </xf>
    <xf numFmtId="0" fontId="0" fillId="18" borderId="11" xfId="0" applyFill="1" applyBorder="1" applyAlignment="1">
      <alignment horizontal="center" vertical="center"/>
    </xf>
    <xf numFmtId="0" fontId="0" fillId="18" borderId="9" xfId="0" applyFill="1" applyBorder="1" applyAlignment="1">
      <alignment horizontal="center" vertical="center"/>
    </xf>
    <xf numFmtId="0" fontId="39" fillId="0" borderId="2" xfId="11" applyFont="1" applyFill="1" applyBorder="1" applyAlignment="1" applyProtection="1">
      <alignment horizontal="center" vertical="center"/>
      <protection hidden="1"/>
    </xf>
    <xf numFmtId="0" fontId="39" fillId="0" borderId="11" xfId="11" applyFont="1" applyFill="1" applyBorder="1" applyAlignment="1" applyProtection="1">
      <alignment horizontal="center" vertical="center"/>
      <protection hidden="1"/>
    </xf>
    <xf numFmtId="0" fontId="39" fillId="0" borderId="9" xfId="11" applyFont="1" applyFill="1" applyBorder="1" applyAlignment="1" applyProtection="1">
      <alignment horizontal="center" vertical="center"/>
      <protection hidden="1"/>
    </xf>
    <xf numFmtId="0" fontId="14" fillId="0" borderId="5" xfId="11" applyFont="1" applyBorder="1" applyAlignment="1">
      <alignment vertical="top" wrapText="1"/>
    </xf>
    <xf numFmtId="0" fontId="0" fillId="0" borderId="0" xfId="0" applyAlignment="1">
      <alignment vertical="top" wrapText="1"/>
    </xf>
    <xf numFmtId="0" fontId="0" fillId="0" borderId="3" xfId="0" applyBorder="1" applyAlignment="1">
      <alignment vertical="top" wrapText="1"/>
    </xf>
    <xf numFmtId="0" fontId="0" fillId="0" borderId="0" xfId="0" applyBorder="1" applyAlignment="1">
      <alignment vertical="top" wrapText="1"/>
    </xf>
    <xf numFmtId="0" fontId="17" fillId="0" borderId="5" xfId="11" applyFont="1" applyBorder="1" applyAlignment="1">
      <alignment vertical="top" wrapText="1"/>
    </xf>
    <xf numFmtId="0" fontId="46" fillId="0" borderId="0" xfId="0" applyFont="1" applyBorder="1" applyAlignment="1">
      <alignment vertical="top" wrapText="1"/>
    </xf>
    <xf numFmtId="0" fontId="46" fillId="0" borderId="3" xfId="0" applyFont="1" applyBorder="1" applyAlignment="1">
      <alignment vertical="top" wrapText="1"/>
    </xf>
    <xf numFmtId="0" fontId="14" fillId="0" borderId="12" xfId="11"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17" fillId="0" borderId="5" xfId="11" applyFont="1" applyBorder="1" applyAlignment="1">
      <alignment wrapText="1"/>
    </xf>
    <xf numFmtId="0" fontId="46" fillId="0" borderId="0" xfId="0" applyFont="1" applyBorder="1" applyAlignment="1">
      <alignment wrapText="1"/>
    </xf>
    <xf numFmtId="0" fontId="46" fillId="0" borderId="3" xfId="0" applyFont="1" applyBorder="1" applyAlignment="1">
      <alignment wrapText="1"/>
    </xf>
    <xf numFmtId="0" fontId="17" fillId="0" borderId="5" xfId="11" applyFont="1" applyBorder="1" applyAlignment="1">
      <alignment horizontal="right"/>
    </xf>
    <xf numFmtId="0" fontId="0" fillId="0" borderId="0" xfId="0" applyAlignment="1">
      <alignment horizontal="right"/>
    </xf>
    <xf numFmtId="0" fontId="0" fillId="0" borderId="3" xfId="0" applyBorder="1" applyAlignment="1">
      <alignment horizontal="right"/>
    </xf>
    <xf numFmtId="0" fontId="0" fillId="0" borderId="0" xfId="0" applyAlignment="1"/>
    <xf numFmtId="0" fontId="0" fillId="0" borderId="3" xfId="0" applyBorder="1" applyAlignment="1"/>
    <xf numFmtId="0" fontId="17" fillId="0" borderId="7" xfId="11" applyFont="1" applyBorder="1" applyAlignment="1">
      <alignment horizontal="right"/>
    </xf>
    <xf numFmtId="0" fontId="0" fillId="0" borderId="6" xfId="0" applyBorder="1" applyAlignment="1"/>
    <xf numFmtId="0" fontId="0" fillId="0" borderId="8" xfId="0" applyBorder="1" applyAlignment="1"/>
    <xf numFmtId="0" fontId="17" fillId="0" borderId="0" xfId="11" applyFont="1" applyBorder="1" applyAlignment="1">
      <alignment vertical="top" wrapText="1"/>
    </xf>
    <xf numFmtId="0" fontId="17" fillId="0" borderId="3" xfId="11" applyFont="1" applyBorder="1" applyAlignment="1">
      <alignment vertical="top" wrapText="1"/>
    </xf>
    <xf numFmtId="0" fontId="14" fillId="0" borderId="0" xfId="11" applyFont="1" applyBorder="1" applyAlignment="1">
      <alignment vertical="top" wrapText="1"/>
    </xf>
    <xf numFmtId="0" fontId="14" fillId="0" borderId="3" xfId="11" applyFont="1" applyBorder="1" applyAlignment="1">
      <alignment vertical="top" wrapText="1"/>
    </xf>
  </cellXfs>
  <cellStyles count="43">
    <cellStyle name="20% - Akzent1" xfId="22"/>
    <cellStyle name="20% - Akzent2" xfId="23"/>
    <cellStyle name="20% - Akzent3" xfId="24"/>
    <cellStyle name="20% - Akzent4" xfId="25"/>
    <cellStyle name="20% - Akzent5" xfId="26"/>
    <cellStyle name="20% - Akzent6" xfId="27"/>
    <cellStyle name="40% - Akzent1" xfId="28"/>
    <cellStyle name="40% - Akzent2" xfId="29"/>
    <cellStyle name="40% - Akzent3" xfId="30"/>
    <cellStyle name="40% - Akzent4" xfId="31"/>
    <cellStyle name="40% - Akzent5" xfId="32"/>
    <cellStyle name="40% - Akzent6" xfId="33"/>
    <cellStyle name="60% - Akzent1" xfId="34"/>
    <cellStyle name="60% - Akzent2" xfId="35"/>
    <cellStyle name="60% - Akzent3" xfId="36"/>
    <cellStyle name="60% - Akzent4" xfId="37"/>
    <cellStyle name="60% - Akzent5" xfId="38"/>
    <cellStyle name="60% - Akzent6" xfId="39"/>
    <cellStyle name="COLHEADING" xfId="1"/>
    <cellStyle name="COLORCODE" xfId="2"/>
    <cellStyle name="Currency" xfId="3" builtinId="4"/>
    <cellStyle name="Currency 2" xfId="4"/>
    <cellStyle name="Currency 3" xfId="5"/>
    <cellStyle name="Euro" xfId="40"/>
    <cellStyle name="EXTPRICE" xfId="6"/>
    <cellStyle name="HEADERINPUT" xfId="7"/>
    <cellStyle name="Hyperlink" xfId="8" builtinId="8"/>
    <cellStyle name="INPUTCELL" xfId="9"/>
    <cellStyle name="Normal" xfId="0" builtinId="0"/>
    <cellStyle name="Normal 2" xfId="10"/>
    <cellStyle name="Normal 3" xfId="11"/>
    <cellStyle name="Normal 4" xfId="12"/>
    <cellStyle name="PAGE" xfId="13"/>
    <cellStyle name="Percent" xfId="42" builtinId="5"/>
    <cellStyle name="Percent 2" xfId="14"/>
    <cellStyle name="SECTION" xfId="15"/>
    <cellStyle name="Standard 2" xfId="41"/>
    <cellStyle name="STYLE" xfId="16"/>
    <cellStyle name="STYLETINY" xfId="17"/>
    <cellStyle name="TOTALQTY" xfId="18"/>
    <cellStyle name="UNITPRICE" xfId="19"/>
    <cellStyle name="UNUSED" xfId="20"/>
    <cellStyle name="UNUSED 2" xfId="21"/>
  </cellStyles>
  <dxfs count="23">
    <dxf>
      <fill>
        <patternFill>
          <bgColor rgb="FFFFE07D"/>
        </patternFill>
      </fill>
    </dxf>
    <dxf>
      <fill>
        <patternFill>
          <bgColor rgb="FFFFE07D"/>
        </patternFill>
      </fill>
    </dxf>
    <dxf>
      <fill>
        <patternFill>
          <bgColor rgb="FFFFE07D"/>
        </patternFill>
      </fill>
    </dxf>
    <dxf>
      <fill>
        <patternFill>
          <bgColor indexed="42"/>
        </patternFill>
      </fill>
    </dxf>
    <dxf>
      <fill>
        <patternFill>
          <bgColor rgb="FFFFE07D"/>
        </patternFill>
      </fill>
    </dxf>
    <dxf>
      <fill>
        <patternFill>
          <bgColor indexed="42"/>
        </patternFill>
      </fill>
    </dxf>
    <dxf>
      <fill>
        <patternFill>
          <bgColor indexed="42"/>
        </patternFill>
      </fill>
    </dxf>
    <dxf>
      <fill>
        <patternFill>
          <bgColor rgb="FFFFE07D"/>
        </patternFill>
      </fill>
    </dxf>
    <dxf>
      <fill>
        <patternFill>
          <bgColor rgb="FFFFE07D"/>
        </patternFill>
      </fill>
    </dxf>
    <dxf>
      <fill>
        <patternFill>
          <bgColor rgb="FFFFE07D"/>
        </patternFill>
      </fill>
    </dxf>
    <dxf>
      <fill>
        <patternFill>
          <bgColor rgb="FFFFE07D"/>
        </patternFill>
      </fill>
    </dxf>
    <dxf>
      <fill>
        <patternFill>
          <bgColor rgb="FFFFE07D"/>
        </patternFill>
      </fill>
    </dxf>
    <dxf>
      <fill>
        <patternFill>
          <bgColor rgb="FFFFE07D"/>
        </patternFill>
      </fill>
    </dxf>
    <dxf>
      <fill>
        <patternFill>
          <bgColor indexed="42"/>
        </patternFill>
      </fill>
    </dxf>
    <dxf>
      <fill>
        <patternFill>
          <bgColor indexed="42"/>
        </patternFill>
      </fill>
    </dxf>
    <dxf>
      <fill>
        <patternFill>
          <bgColor rgb="FFFFE07D"/>
        </patternFill>
      </fill>
    </dxf>
    <dxf>
      <fill>
        <patternFill>
          <bgColor rgb="FFFFE07D"/>
        </patternFill>
      </fill>
    </dxf>
    <dxf>
      <fill>
        <patternFill>
          <bgColor rgb="FFFFE07D"/>
        </patternFill>
      </fill>
    </dxf>
    <dxf>
      <fill>
        <patternFill>
          <bgColor rgb="FFFFE07D"/>
        </patternFill>
      </fill>
    </dxf>
    <dxf>
      <fill>
        <patternFill>
          <bgColor indexed="42"/>
        </patternFill>
      </fill>
    </dxf>
    <dxf>
      <font>
        <condense val="0"/>
        <extend val="0"/>
        <color indexed="9"/>
      </font>
      <fill>
        <patternFill patternType="none">
          <bgColor indexed="65"/>
        </patternFill>
      </fill>
    </dxf>
    <dxf>
      <fill>
        <patternFill>
          <bgColor indexed="41"/>
        </patternFill>
      </fill>
    </dxf>
    <dxf>
      <fill>
        <patternFill>
          <bgColor rgb="FFFFE07D"/>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9FFC9"/>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E17D"/>
      <color rgb="FFFFE07D"/>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76200</xdr:colOff>
      <xdr:row>1</xdr:row>
      <xdr:rowOff>38100</xdr:rowOff>
    </xdr:from>
    <xdr:ext cx="1619250" cy="0"/>
    <xdr:pic>
      <xdr:nvPicPr>
        <xdr:cNvPr id="2" name="Picture 5" descr="thermic_logo_grey"/>
        <xdr:cNvPicPr>
          <a:picLocks noChangeAspect="1" noChangeArrowheads="1"/>
        </xdr:cNvPicPr>
      </xdr:nvPicPr>
      <xdr:blipFill>
        <a:blip xmlns:r="http://schemas.openxmlformats.org/officeDocument/2006/relationships" r:embed="rId1"/>
        <a:srcRect/>
        <a:stretch>
          <a:fillRect/>
        </a:stretch>
      </xdr:blipFill>
      <xdr:spPr bwMode="auto">
        <a:xfrm>
          <a:off x="3133725" y="238125"/>
          <a:ext cx="1619250" cy="0"/>
        </a:xfrm>
        <a:prstGeom prst="rect">
          <a:avLst/>
        </a:prstGeom>
        <a:noFill/>
        <a:ln w="9525">
          <a:noFill/>
          <a:miter lim="800000"/>
          <a:headEnd/>
          <a:tailEnd/>
        </a:ln>
      </xdr:spPr>
    </xdr:pic>
    <xdr:clientData/>
  </xdr:oneCellAnchor>
  <xdr:oneCellAnchor>
    <xdr:from>
      <xdr:col>17</xdr:col>
      <xdr:colOff>304802</xdr:colOff>
      <xdr:row>2</xdr:row>
      <xdr:rowOff>85727</xdr:rowOff>
    </xdr:from>
    <xdr:ext cx="1441537" cy="640080"/>
    <xdr:pic>
      <xdr:nvPicPr>
        <xdr:cNvPr id="4" name="Picture 5" descr="thermic_logo_grey"/>
        <xdr:cNvPicPr>
          <a:picLocks noChangeAspect="1" noChangeArrowheads="1"/>
        </xdr:cNvPicPr>
      </xdr:nvPicPr>
      <xdr:blipFill>
        <a:blip xmlns:r="http://schemas.openxmlformats.org/officeDocument/2006/relationships" r:embed="rId1"/>
        <a:srcRect/>
        <a:stretch>
          <a:fillRect/>
        </a:stretch>
      </xdr:blipFill>
      <xdr:spPr bwMode="auto">
        <a:xfrm>
          <a:off x="7105652" y="466727"/>
          <a:ext cx="1441537" cy="640080"/>
        </a:xfrm>
        <a:prstGeom prst="rect">
          <a:avLst/>
        </a:prstGeom>
        <a:noFill/>
        <a:ln w="9525">
          <a:noFill/>
          <a:miter lim="800000"/>
          <a:headEnd/>
          <a:tailEnd/>
        </a:ln>
      </xdr:spPr>
    </xdr:pic>
    <xdr:clientData/>
  </xdr:oneCellAnchor>
  <xdr:twoCellAnchor editAs="oneCell">
    <xdr:from>
      <xdr:col>19</xdr:col>
      <xdr:colOff>695325</xdr:colOff>
      <xdr:row>2</xdr:row>
      <xdr:rowOff>161925</xdr:rowOff>
    </xdr:from>
    <xdr:to>
      <xdr:col>20</xdr:col>
      <xdr:colOff>739360</xdr:colOff>
      <xdr:row>5</xdr:row>
      <xdr:rowOff>139065</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91550" y="542925"/>
          <a:ext cx="825085" cy="548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38099</xdr:colOff>
      <xdr:row>0</xdr:row>
      <xdr:rowOff>57150</xdr:rowOff>
    </xdr:from>
    <xdr:ext cx="2008815" cy="891967"/>
    <xdr:pic>
      <xdr:nvPicPr>
        <xdr:cNvPr id="4" name="Picture 5" descr="thermic_logo_grey"/>
        <xdr:cNvPicPr>
          <a:picLocks noChangeAspect="1" noChangeArrowheads="1"/>
        </xdr:cNvPicPr>
      </xdr:nvPicPr>
      <xdr:blipFill>
        <a:blip xmlns:r="http://schemas.openxmlformats.org/officeDocument/2006/relationships" r:embed="rId1"/>
        <a:srcRect/>
        <a:stretch>
          <a:fillRect/>
        </a:stretch>
      </xdr:blipFill>
      <xdr:spPr bwMode="auto">
        <a:xfrm>
          <a:off x="7496174" y="57150"/>
          <a:ext cx="2008815" cy="891967"/>
        </a:xfrm>
        <a:prstGeom prst="rect">
          <a:avLst/>
        </a:prstGeom>
        <a:noFill/>
        <a:ln w="9525">
          <a:noFill/>
          <a:miter lim="800000"/>
          <a:headEnd/>
          <a:tailEnd/>
        </a:ln>
      </xdr:spPr>
    </xdr:pic>
    <xdr:clientData/>
  </xdr:oneCellAnchor>
  <xdr:oneCellAnchor>
    <xdr:from>
      <xdr:col>0</xdr:col>
      <xdr:colOff>0</xdr:colOff>
      <xdr:row>41</xdr:row>
      <xdr:rowOff>500063</xdr:rowOff>
    </xdr:from>
    <xdr:ext cx="184731" cy="264560"/>
    <xdr:sp macro="" textlink="">
      <xdr:nvSpPr>
        <xdr:cNvPr id="2" name="TextBox 1"/>
        <xdr:cNvSpPr txBox="1"/>
      </xdr:nvSpPr>
      <xdr:spPr>
        <a:xfrm>
          <a:off x="3571875" y="9179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3571875</xdr:colOff>
      <xdr:row>41</xdr:row>
      <xdr:rowOff>500063</xdr:rowOff>
    </xdr:from>
    <xdr:ext cx="184731" cy="264560"/>
    <xdr:sp macro="" textlink="">
      <xdr:nvSpPr>
        <xdr:cNvPr id="6" name="TextBox 5"/>
        <xdr:cNvSpPr txBox="1"/>
      </xdr:nvSpPr>
      <xdr:spPr>
        <a:xfrm>
          <a:off x="3571875" y="9120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3571875</xdr:colOff>
      <xdr:row>41</xdr:row>
      <xdr:rowOff>500063</xdr:rowOff>
    </xdr:from>
    <xdr:ext cx="184731" cy="264560"/>
    <xdr:sp macro="" textlink="">
      <xdr:nvSpPr>
        <xdr:cNvPr id="7" name="TextBox 6"/>
        <xdr:cNvSpPr txBox="1"/>
      </xdr:nvSpPr>
      <xdr:spPr>
        <a:xfrm>
          <a:off x="3571875" y="9120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6</xdr:col>
      <xdr:colOff>714373</xdr:colOff>
      <xdr:row>0</xdr:row>
      <xdr:rowOff>85722</xdr:rowOff>
    </xdr:from>
    <xdr:to>
      <xdr:col>7</xdr:col>
      <xdr:colOff>812669</xdr:colOff>
      <xdr:row>3</xdr:row>
      <xdr:rowOff>143277</xdr:rowOff>
    </xdr:to>
    <xdr:pic>
      <xdr:nvPicPr>
        <xdr:cNvPr id="8" name="Picture 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00723" y="85722"/>
          <a:ext cx="946021" cy="6290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CC99"/>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CC99"/>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34"/>
  <sheetViews>
    <sheetView showGridLines="0" tabSelected="1" view="pageBreakPreview" zoomScaleSheetLayoutView="100" workbookViewId="0">
      <selection activeCell="C8" sqref="C8:J8"/>
    </sheetView>
  </sheetViews>
  <sheetFormatPr defaultColWidth="8.85546875" defaultRowHeight="15" x14ac:dyDescent="0.3"/>
  <cols>
    <col min="1" max="1" width="12.7109375" style="42" customWidth="1"/>
    <col min="2" max="2" width="12.7109375" style="42" hidden="1" customWidth="1"/>
    <col min="3" max="4" width="16.7109375" style="41" customWidth="1"/>
    <col min="5" max="6" width="2" style="41" customWidth="1"/>
    <col min="7" max="18" width="4.7109375" style="41" customWidth="1"/>
    <col min="19" max="21" width="11.7109375" style="41" customWidth="1"/>
    <col min="22" max="23" width="8.85546875" style="40"/>
    <col min="24" max="24" width="0.42578125" style="40" customWidth="1"/>
    <col min="25" max="33" width="8.85546875" style="40"/>
    <col min="34" max="16384" width="8.85546875" style="41"/>
  </cols>
  <sheetData>
    <row r="1" spans="1:33" s="22" customFormat="1" ht="15" customHeight="1" thickTop="1" x14ac:dyDescent="0.2">
      <c r="A1" s="131" t="s">
        <v>205</v>
      </c>
      <c r="B1" s="132"/>
      <c r="C1" s="133"/>
      <c r="D1" s="133"/>
      <c r="E1" s="133"/>
      <c r="F1" s="133"/>
      <c r="G1" s="133"/>
      <c r="H1" s="134"/>
      <c r="I1" s="135"/>
      <c r="J1" s="136"/>
      <c r="K1" s="136"/>
      <c r="L1" s="137"/>
      <c r="M1" s="137"/>
      <c r="N1" s="138"/>
      <c r="O1" s="139"/>
      <c r="P1" s="139"/>
      <c r="Q1" s="140"/>
      <c r="R1" s="141"/>
      <c r="S1" s="141"/>
      <c r="T1" s="141"/>
      <c r="U1" s="142"/>
      <c r="V1" s="21"/>
      <c r="W1" s="37"/>
      <c r="X1" s="21"/>
      <c r="Y1" s="37"/>
      <c r="Z1" s="21"/>
      <c r="AA1" s="21"/>
      <c r="AB1" s="21"/>
      <c r="AC1" s="21"/>
      <c r="AD1" s="21"/>
      <c r="AE1" s="21"/>
      <c r="AF1" s="21"/>
      <c r="AG1" s="21"/>
    </row>
    <row r="2" spans="1:33" s="22" customFormat="1" ht="15" customHeight="1" x14ac:dyDescent="0.2">
      <c r="A2" s="143" t="s">
        <v>64</v>
      </c>
      <c r="B2" s="62"/>
      <c r="C2" s="28"/>
      <c r="D2" s="28"/>
      <c r="E2" s="28"/>
      <c r="F2" s="28"/>
      <c r="G2" s="28"/>
      <c r="H2" s="29"/>
      <c r="I2" s="29"/>
      <c r="J2" s="30"/>
      <c r="K2" s="31"/>
      <c r="L2" s="31"/>
      <c r="M2" s="31"/>
      <c r="N2" s="31"/>
      <c r="O2" s="31"/>
      <c r="P2" s="31"/>
      <c r="Q2" s="31"/>
      <c r="R2" s="31"/>
      <c r="S2" s="31"/>
      <c r="T2" s="31"/>
      <c r="U2" s="144"/>
      <c r="V2" s="21"/>
      <c r="W2" s="38"/>
      <c r="X2" s="21"/>
      <c r="Y2" s="38"/>
      <c r="Z2" s="21"/>
      <c r="AA2" s="21"/>
      <c r="AB2" s="21"/>
      <c r="AC2" s="21"/>
      <c r="AD2" s="21"/>
      <c r="AE2" s="21"/>
      <c r="AF2" s="21"/>
      <c r="AG2" s="21"/>
    </row>
    <row r="3" spans="1:33" s="22" customFormat="1" ht="15" customHeight="1" x14ac:dyDescent="0.2">
      <c r="A3" s="145" t="s">
        <v>63</v>
      </c>
      <c r="B3" s="63"/>
      <c r="C3" s="32"/>
      <c r="D3" s="28"/>
      <c r="E3" s="28"/>
      <c r="F3" s="156" t="s">
        <v>40</v>
      </c>
      <c r="G3" s="157"/>
      <c r="H3" s="157"/>
      <c r="I3" s="157"/>
      <c r="J3" s="157"/>
      <c r="K3" s="157"/>
      <c r="L3" s="157"/>
      <c r="M3" s="157"/>
      <c r="N3" s="157"/>
      <c r="O3" s="157"/>
      <c r="P3" s="157"/>
      <c r="Q3" s="157"/>
      <c r="R3" s="31"/>
      <c r="S3" s="31"/>
      <c r="T3" s="31"/>
      <c r="U3" s="144"/>
      <c r="V3" s="21"/>
      <c r="W3" s="38"/>
      <c r="X3" s="21"/>
      <c r="Y3" s="38"/>
      <c r="Z3" s="21"/>
      <c r="AA3" s="21"/>
      <c r="AB3" s="21"/>
      <c r="AC3" s="21"/>
      <c r="AD3" s="21"/>
      <c r="AE3" s="21"/>
      <c r="AF3" s="21"/>
      <c r="AG3" s="21"/>
    </row>
    <row r="4" spans="1:33" s="22" customFormat="1" ht="15" customHeight="1" x14ac:dyDescent="0.2">
      <c r="A4" s="145" t="s">
        <v>73</v>
      </c>
      <c r="B4" s="63"/>
      <c r="C4" s="33"/>
      <c r="D4" s="33"/>
      <c r="E4" s="33"/>
      <c r="F4" s="157"/>
      <c r="G4" s="157"/>
      <c r="H4" s="157"/>
      <c r="I4" s="157"/>
      <c r="J4" s="157"/>
      <c r="K4" s="157"/>
      <c r="L4" s="157"/>
      <c r="M4" s="157"/>
      <c r="N4" s="157"/>
      <c r="O4" s="157"/>
      <c r="P4" s="157"/>
      <c r="Q4" s="157"/>
      <c r="R4" s="35"/>
      <c r="S4" s="35"/>
      <c r="T4" s="35"/>
      <c r="U4" s="144"/>
      <c r="V4" s="21"/>
      <c r="W4" s="38"/>
      <c r="X4" s="21"/>
      <c r="Y4" s="38"/>
      <c r="Z4" s="21"/>
      <c r="AA4" s="21"/>
      <c r="AB4" s="21"/>
      <c r="AC4" s="21"/>
      <c r="AD4" s="21"/>
      <c r="AE4" s="21"/>
      <c r="AF4" s="21"/>
      <c r="AG4" s="21"/>
    </row>
    <row r="5" spans="1:33" s="22" customFormat="1" ht="15" customHeight="1" x14ac:dyDescent="0.2">
      <c r="A5" s="145" t="s">
        <v>0</v>
      </c>
      <c r="B5" s="63"/>
      <c r="C5" s="33"/>
      <c r="D5" s="33"/>
      <c r="E5" s="34"/>
      <c r="F5" s="157"/>
      <c r="G5" s="157"/>
      <c r="H5" s="157"/>
      <c r="I5" s="157"/>
      <c r="J5" s="157"/>
      <c r="K5" s="157"/>
      <c r="L5" s="157"/>
      <c r="M5" s="157"/>
      <c r="N5" s="157"/>
      <c r="O5" s="157"/>
      <c r="P5" s="157"/>
      <c r="Q5" s="157"/>
      <c r="R5" s="35"/>
      <c r="S5" s="35"/>
      <c r="T5" s="35"/>
      <c r="U5" s="144"/>
      <c r="V5" s="21"/>
      <c r="W5" s="38"/>
      <c r="X5" s="21"/>
      <c r="Y5" s="38"/>
      <c r="Z5" s="21"/>
      <c r="AA5" s="21"/>
      <c r="AB5" s="21"/>
      <c r="AC5" s="21"/>
      <c r="AD5" s="21"/>
      <c r="AE5" s="21"/>
      <c r="AF5" s="21"/>
      <c r="AG5" s="21"/>
    </row>
    <row r="6" spans="1:33" s="22" customFormat="1" ht="15" customHeight="1" thickBot="1" x14ac:dyDescent="0.25">
      <c r="A6" s="146" t="s">
        <v>42</v>
      </c>
      <c r="B6" s="147"/>
      <c r="C6" s="148"/>
      <c r="D6" s="149"/>
      <c r="E6" s="149"/>
      <c r="F6" s="158"/>
      <c r="G6" s="158"/>
      <c r="H6" s="158"/>
      <c r="I6" s="158"/>
      <c r="J6" s="158"/>
      <c r="K6" s="158"/>
      <c r="L6" s="158"/>
      <c r="M6" s="158"/>
      <c r="N6" s="158"/>
      <c r="O6" s="158"/>
      <c r="P6" s="158"/>
      <c r="Q6" s="158"/>
      <c r="R6" s="150"/>
      <c r="S6" s="150"/>
      <c r="T6" s="150"/>
      <c r="U6" s="151"/>
      <c r="V6" s="21"/>
      <c r="W6" s="21"/>
      <c r="X6" s="21"/>
      <c r="Y6" s="21"/>
      <c r="Z6" s="21"/>
      <c r="AA6" s="21"/>
      <c r="AB6" s="21"/>
      <c r="AC6" s="21"/>
      <c r="AD6" s="21"/>
      <c r="AE6" s="21"/>
      <c r="AF6" s="21"/>
      <c r="AG6" s="21"/>
    </row>
    <row r="7" spans="1:33" s="22" customFormat="1" ht="15" customHeight="1" thickTop="1" x14ac:dyDescent="0.2">
      <c r="A7" s="172" t="s">
        <v>103</v>
      </c>
      <c r="B7" s="173"/>
      <c r="C7" s="173"/>
      <c r="D7" s="173"/>
      <c r="E7" s="173"/>
      <c r="F7" s="173"/>
      <c r="G7" s="173"/>
      <c r="H7" s="173"/>
      <c r="I7" s="173"/>
      <c r="J7" s="173"/>
      <c r="K7" s="173"/>
      <c r="L7" s="173"/>
      <c r="M7" s="173"/>
      <c r="N7" s="173"/>
      <c r="O7" s="173"/>
      <c r="P7" s="173"/>
      <c r="Q7" s="173"/>
      <c r="R7" s="173"/>
      <c r="S7" s="173"/>
      <c r="T7" s="173"/>
      <c r="U7" s="174"/>
      <c r="V7" s="21"/>
      <c r="W7" s="21"/>
      <c r="X7" s="21"/>
      <c r="Y7" s="21"/>
      <c r="Z7" s="21"/>
      <c r="AA7" s="21"/>
      <c r="AB7" s="21"/>
      <c r="AC7" s="21"/>
      <c r="AD7" s="21"/>
      <c r="AE7" s="21"/>
      <c r="AF7" s="21"/>
      <c r="AG7" s="21"/>
    </row>
    <row r="8" spans="1:33" s="22" customFormat="1" ht="18" customHeight="1" x14ac:dyDescent="0.25">
      <c r="A8" s="44" t="s">
        <v>1</v>
      </c>
      <c r="B8" s="44"/>
      <c r="C8" s="152"/>
      <c r="D8" s="152"/>
      <c r="E8" s="152"/>
      <c r="F8" s="152"/>
      <c r="G8" s="152"/>
      <c r="H8" s="152"/>
      <c r="I8" s="152"/>
      <c r="J8" s="152"/>
      <c r="K8" s="153" t="s">
        <v>2</v>
      </c>
      <c r="L8" s="154"/>
      <c r="M8" s="152"/>
      <c r="N8" s="155"/>
      <c r="O8" s="155"/>
      <c r="P8" s="155"/>
      <c r="Q8" s="155"/>
      <c r="R8" s="155"/>
      <c r="S8" s="155"/>
      <c r="T8" s="155"/>
      <c r="U8" s="155"/>
      <c r="V8" s="21"/>
      <c r="W8" s="21"/>
      <c r="X8" s="21"/>
      <c r="Y8" s="21"/>
      <c r="Z8" s="21"/>
      <c r="AA8" s="21"/>
      <c r="AB8" s="21"/>
      <c r="AC8" s="21"/>
      <c r="AD8" s="21"/>
      <c r="AE8" s="21"/>
      <c r="AF8" s="21"/>
      <c r="AG8" s="21"/>
    </row>
    <row r="9" spans="1:33" s="22" customFormat="1" ht="18" customHeight="1" x14ac:dyDescent="0.3">
      <c r="A9" s="61" t="s">
        <v>32</v>
      </c>
      <c r="B9" s="65"/>
      <c r="C9" s="159"/>
      <c r="D9" s="160"/>
      <c r="E9" s="160"/>
      <c r="F9" s="161"/>
      <c r="G9" s="166" t="s">
        <v>34</v>
      </c>
      <c r="H9" s="167"/>
      <c r="I9" s="167"/>
      <c r="J9" s="155"/>
      <c r="K9" s="168"/>
      <c r="L9" s="168"/>
      <c r="M9" s="168"/>
      <c r="N9" s="168"/>
      <c r="O9" s="168"/>
      <c r="P9" s="169" t="s">
        <v>29</v>
      </c>
      <c r="Q9" s="167"/>
      <c r="R9" s="167"/>
      <c r="S9" s="74" t="s">
        <v>13</v>
      </c>
      <c r="T9" s="170" t="s">
        <v>30</v>
      </c>
      <c r="U9" s="171"/>
      <c r="V9" s="21"/>
      <c r="W9" s="21"/>
      <c r="X9" s="21"/>
      <c r="Y9" s="21"/>
      <c r="Z9" s="21"/>
      <c r="AA9" s="21"/>
      <c r="AB9" s="21"/>
      <c r="AC9" s="21"/>
      <c r="AD9" s="21"/>
      <c r="AE9" s="21"/>
      <c r="AF9" s="21"/>
      <c r="AG9" s="21"/>
    </row>
    <row r="10" spans="1:33" s="22" customFormat="1" ht="18" customHeight="1" x14ac:dyDescent="0.3">
      <c r="A10" s="44" t="s">
        <v>33</v>
      </c>
      <c r="B10" s="64"/>
      <c r="C10" s="159"/>
      <c r="D10" s="160"/>
      <c r="E10" s="160"/>
      <c r="F10" s="161"/>
      <c r="G10" s="153" t="s">
        <v>3</v>
      </c>
      <c r="H10" s="162"/>
      <c r="I10" s="162"/>
      <c r="J10" s="46"/>
      <c r="K10" s="46"/>
      <c r="L10" s="46"/>
      <c r="M10" s="46"/>
      <c r="N10" s="46"/>
      <c r="O10" s="46"/>
      <c r="P10" s="163"/>
      <c r="Q10" s="162"/>
      <c r="R10" s="162"/>
      <c r="S10" s="45"/>
      <c r="T10" s="164"/>
      <c r="U10" s="165"/>
      <c r="V10" s="21"/>
      <c r="W10" s="21"/>
      <c r="X10" s="21"/>
      <c r="Y10" s="21"/>
      <c r="Z10" s="21"/>
      <c r="AA10" s="21"/>
      <c r="AB10" s="21"/>
      <c r="AC10" s="21"/>
      <c r="AD10" s="21"/>
      <c r="AE10" s="21"/>
      <c r="AF10" s="21"/>
      <c r="AG10" s="21"/>
    </row>
    <row r="11" spans="1:33" s="22" customFormat="1" ht="18" customHeight="1" x14ac:dyDescent="0.3">
      <c r="A11" s="50" t="s">
        <v>31</v>
      </c>
      <c r="B11" s="65"/>
      <c r="C11" s="159"/>
      <c r="D11" s="160"/>
      <c r="E11" s="160"/>
      <c r="F11" s="161"/>
      <c r="G11" s="175" t="s">
        <v>35</v>
      </c>
      <c r="H11" s="162"/>
      <c r="I11" s="162"/>
      <c r="J11" s="155"/>
      <c r="K11" s="168"/>
      <c r="L11" s="168"/>
      <c r="M11" s="168"/>
      <c r="N11" s="168"/>
      <c r="O11" s="168"/>
      <c r="P11" s="163"/>
      <c r="Q11" s="162"/>
      <c r="R11" s="162"/>
      <c r="S11" s="45"/>
      <c r="T11" s="164"/>
      <c r="U11" s="165"/>
      <c r="V11" s="21"/>
      <c r="W11" s="21"/>
      <c r="X11" s="21"/>
      <c r="Y11" s="21"/>
      <c r="Z11" s="109"/>
      <c r="AA11" s="21"/>
      <c r="AB11" s="21"/>
      <c r="AC11" s="21"/>
      <c r="AD11" s="21"/>
      <c r="AE11" s="21"/>
      <c r="AF11" s="21"/>
      <c r="AG11" s="21"/>
    </row>
    <row r="12" spans="1:33" s="22" customFormat="1" ht="18" customHeight="1" x14ac:dyDescent="0.3">
      <c r="A12" s="44" t="s">
        <v>5</v>
      </c>
      <c r="B12" s="64"/>
      <c r="C12" s="159"/>
      <c r="D12" s="160"/>
      <c r="E12" s="160"/>
      <c r="F12" s="161"/>
      <c r="G12" s="153" t="s">
        <v>4</v>
      </c>
      <c r="H12" s="162"/>
      <c r="I12" s="162"/>
      <c r="J12" s="155"/>
      <c r="K12" s="168"/>
      <c r="L12" s="168"/>
      <c r="M12" s="168"/>
      <c r="N12" s="168"/>
      <c r="O12" s="168"/>
      <c r="P12" s="163"/>
      <c r="Q12" s="162"/>
      <c r="R12" s="162"/>
      <c r="S12" s="45"/>
      <c r="T12" s="164"/>
      <c r="U12" s="165"/>
      <c r="V12" s="21"/>
      <c r="W12" s="21"/>
      <c r="X12" s="21"/>
      <c r="Y12" s="21"/>
      <c r="Z12" s="21"/>
      <c r="AA12" s="21"/>
      <c r="AB12" s="21"/>
      <c r="AC12" s="21"/>
      <c r="AD12" s="21"/>
      <c r="AE12" s="21"/>
      <c r="AF12" s="21"/>
      <c r="AG12" s="21"/>
    </row>
    <row r="13" spans="1:33" s="22" customFormat="1" ht="18" customHeight="1" x14ac:dyDescent="0.3">
      <c r="A13" s="43" t="s">
        <v>41</v>
      </c>
      <c r="B13" s="66"/>
      <c r="C13" s="176" t="s">
        <v>65</v>
      </c>
      <c r="D13" s="177"/>
      <c r="E13" s="177"/>
      <c r="F13" s="178"/>
      <c r="G13" s="175" t="s">
        <v>92</v>
      </c>
      <c r="H13" s="162"/>
      <c r="I13" s="162"/>
      <c r="J13" s="155"/>
      <c r="K13" s="168"/>
      <c r="L13" s="168"/>
      <c r="M13" s="168"/>
      <c r="N13" s="168"/>
      <c r="O13" s="168"/>
      <c r="P13" s="163"/>
      <c r="Q13" s="162"/>
      <c r="R13" s="162"/>
      <c r="S13" s="45"/>
      <c r="T13" s="164"/>
      <c r="U13" s="165"/>
      <c r="V13" s="21"/>
      <c r="W13" s="21"/>
      <c r="X13" s="21"/>
      <c r="Y13" s="21"/>
      <c r="Z13" s="21"/>
      <c r="AA13" s="21"/>
      <c r="AB13" s="21"/>
      <c r="AC13" s="21"/>
      <c r="AD13" s="21"/>
      <c r="AE13" s="21"/>
      <c r="AF13" s="21"/>
      <c r="AG13" s="21"/>
    </row>
    <row r="14" spans="1:33" s="22" customFormat="1" ht="18" customHeight="1" x14ac:dyDescent="0.3">
      <c r="A14" s="44" t="s">
        <v>91</v>
      </c>
      <c r="B14" s="44"/>
      <c r="C14" s="187"/>
      <c r="D14" s="155"/>
      <c r="E14" s="155"/>
      <c r="F14" s="155"/>
      <c r="G14" s="182"/>
      <c r="H14" s="188"/>
      <c r="I14" s="188"/>
      <c r="J14" s="184"/>
      <c r="K14" s="185"/>
      <c r="L14" s="185"/>
      <c r="M14" s="185"/>
      <c r="N14" s="185"/>
      <c r="O14" s="185"/>
      <c r="P14" s="163" t="s">
        <v>40</v>
      </c>
      <c r="Q14" s="189"/>
      <c r="R14" s="189"/>
      <c r="S14" s="45" t="str">
        <f>IF(SUM('Order Form'!R21:R134)=0,"",SUM('Order Form'!R21:R134))</f>
        <v/>
      </c>
      <c r="T14" s="164" t="str">
        <f>IF(SUM('Order Form'!U21:U134)=0,"",(SUM('Order Form'!U21:U134)))</f>
        <v/>
      </c>
      <c r="U14" s="190"/>
      <c r="V14" s="21"/>
      <c r="W14" s="21"/>
      <c r="X14" s="21"/>
      <c r="Y14" s="110"/>
      <c r="Z14" s="21"/>
      <c r="AA14" s="21"/>
      <c r="AB14" s="21"/>
      <c r="AC14" s="21"/>
      <c r="AD14" s="21"/>
      <c r="AE14" s="21"/>
      <c r="AF14" s="21"/>
      <c r="AG14" s="21"/>
    </row>
    <row r="15" spans="1:33" s="22" customFormat="1" ht="18" customHeight="1" x14ac:dyDescent="0.3">
      <c r="A15" s="107"/>
      <c r="B15" s="111"/>
      <c r="C15" s="179"/>
      <c r="D15" s="180"/>
      <c r="E15" s="180"/>
      <c r="F15" s="181"/>
      <c r="G15" s="182"/>
      <c r="H15" s="183"/>
      <c r="I15" s="183"/>
      <c r="J15" s="184"/>
      <c r="K15" s="185"/>
      <c r="L15" s="185"/>
      <c r="M15" s="185"/>
      <c r="N15" s="185"/>
      <c r="O15" s="185"/>
      <c r="P15" s="186" t="s">
        <v>30</v>
      </c>
      <c r="Q15" s="162"/>
      <c r="R15" s="162"/>
      <c r="S15" s="112" t="str">
        <f>IF(SUM(S9:S14)=0,"",SUM(S9:S14))</f>
        <v/>
      </c>
      <c r="T15" s="164" t="str">
        <f>IF(SUM(T9:U14)=0,"",(SUM(T9:U14)))</f>
        <v/>
      </c>
      <c r="U15" s="165"/>
      <c r="V15" s="21"/>
      <c r="W15" s="21"/>
      <c r="X15" s="21"/>
      <c r="Y15" s="21"/>
      <c r="Z15" s="21"/>
      <c r="AA15" s="21"/>
      <c r="AB15" s="21"/>
      <c r="AC15" s="21"/>
      <c r="AD15" s="21"/>
      <c r="AE15" s="21"/>
      <c r="AF15" s="21"/>
      <c r="AG15" s="21"/>
    </row>
    <row r="16" spans="1:33" s="22" customFormat="1" ht="15" customHeight="1" x14ac:dyDescent="0.2">
      <c r="A16" s="191"/>
      <c r="B16" s="192"/>
      <c r="C16" s="192"/>
      <c r="D16" s="192"/>
      <c r="E16" s="192"/>
      <c r="F16" s="192"/>
      <c r="G16" s="192"/>
      <c r="H16" s="192"/>
      <c r="I16" s="192"/>
      <c r="J16" s="192"/>
      <c r="K16" s="192"/>
      <c r="L16" s="192"/>
      <c r="M16" s="192"/>
      <c r="N16" s="192"/>
      <c r="O16" s="192"/>
      <c r="P16" s="192"/>
      <c r="Q16" s="192"/>
      <c r="R16" s="192"/>
      <c r="S16" s="192"/>
      <c r="T16" s="192"/>
      <c r="U16" s="193"/>
      <c r="V16" s="21"/>
      <c r="W16" s="21"/>
      <c r="X16" s="21"/>
      <c r="Y16" s="21"/>
      <c r="Z16" s="21"/>
      <c r="AA16" s="21"/>
      <c r="AB16" s="21"/>
      <c r="AC16" s="21"/>
      <c r="AD16" s="21"/>
      <c r="AE16" s="21"/>
      <c r="AF16" s="21"/>
      <c r="AG16" s="21"/>
    </row>
    <row r="17" spans="1:33" s="108" customFormat="1" ht="6.75" customHeight="1" x14ac:dyDescent="0.2">
      <c r="A17" s="194" t="s">
        <v>180</v>
      </c>
      <c r="B17" s="195"/>
      <c r="C17" s="195"/>
      <c r="D17" s="195"/>
      <c r="E17" s="195"/>
      <c r="F17" s="195"/>
      <c r="G17" s="195"/>
      <c r="H17" s="195"/>
      <c r="I17" s="195"/>
      <c r="J17" s="195"/>
      <c r="K17" s="195"/>
      <c r="L17" s="195"/>
      <c r="M17" s="195"/>
      <c r="N17" s="195"/>
      <c r="O17" s="195"/>
      <c r="P17" s="195"/>
      <c r="Q17" s="195"/>
      <c r="R17" s="195"/>
      <c r="S17" s="195"/>
      <c r="T17" s="195"/>
      <c r="U17" s="196"/>
    </row>
    <row r="18" spans="1:33" s="108" customFormat="1" ht="6.75" customHeight="1" x14ac:dyDescent="0.2">
      <c r="A18" s="194"/>
      <c r="B18" s="195"/>
      <c r="C18" s="195"/>
      <c r="D18" s="195"/>
      <c r="E18" s="195"/>
      <c r="F18" s="195"/>
      <c r="G18" s="195"/>
      <c r="H18" s="195"/>
      <c r="I18" s="195"/>
      <c r="J18" s="195"/>
      <c r="K18" s="195"/>
      <c r="L18" s="195"/>
      <c r="M18" s="195"/>
      <c r="N18" s="195"/>
      <c r="O18" s="195"/>
      <c r="P18" s="195"/>
      <c r="Q18" s="195"/>
      <c r="R18" s="195"/>
      <c r="S18" s="195"/>
      <c r="T18" s="195"/>
      <c r="U18" s="196"/>
    </row>
    <row r="19" spans="1:33" s="108" customFormat="1" ht="6.75" customHeight="1" x14ac:dyDescent="0.2">
      <c r="A19" s="194"/>
      <c r="B19" s="195"/>
      <c r="C19" s="195"/>
      <c r="D19" s="195"/>
      <c r="E19" s="195"/>
      <c r="F19" s="195"/>
      <c r="G19" s="195"/>
      <c r="H19" s="195"/>
      <c r="I19" s="195"/>
      <c r="J19" s="195"/>
      <c r="K19" s="195"/>
      <c r="L19" s="195"/>
      <c r="M19" s="195"/>
      <c r="N19" s="195"/>
      <c r="O19" s="195"/>
      <c r="P19" s="195"/>
      <c r="Q19" s="195"/>
      <c r="R19" s="195"/>
      <c r="S19" s="195"/>
      <c r="T19" s="195"/>
      <c r="U19" s="196"/>
    </row>
    <row r="20" spans="1:33" s="108" customFormat="1" ht="6.75" customHeight="1" x14ac:dyDescent="0.2">
      <c r="A20" s="194"/>
      <c r="B20" s="195"/>
      <c r="C20" s="195"/>
      <c r="D20" s="195"/>
      <c r="E20" s="195"/>
      <c r="F20" s="195"/>
      <c r="G20" s="195"/>
      <c r="H20" s="195"/>
      <c r="I20" s="195"/>
      <c r="J20" s="195"/>
      <c r="K20" s="195"/>
      <c r="L20" s="195"/>
      <c r="M20" s="195"/>
      <c r="N20" s="195"/>
      <c r="O20" s="195"/>
      <c r="P20" s="195"/>
      <c r="Q20" s="195"/>
      <c r="R20" s="195"/>
      <c r="S20" s="195"/>
      <c r="T20" s="195"/>
      <c r="U20" s="196"/>
    </row>
    <row r="21" spans="1:33" s="22" customFormat="1" ht="15" customHeight="1" x14ac:dyDescent="0.2">
      <c r="A21" s="79" t="s">
        <v>93</v>
      </c>
      <c r="B21" s="80"/>
      <c r="C21" s="81"/>
      <c r="D21" s="81"/>
      <c r="E21" s="81"/>
      <c r="F21" s="80"/>
      <c r="G21" s="82" t="s">
        <v>109</v>
      </c>
      <c r="H21" s="83"/>
      <c r="I21" s="83"/>
      <c r="J21" s="83"/>
      <c r="K21" s="83"/>
      <c r="L21" s="83"/>
      <c r="M21" s="83"/>
      <c r="N21" s="83"/>
      <c r="O21" s="83"/>
      <c r="P21" s="82"/>
      <c r="Q21" s="83"/>
      <c r="R21" s="80"/>
      <c r="S21" s="80"/>
      <c r="T21" s="82" t="s">
        <v>188</v>
      </c>
      <c r="U21" s="84"/>
      <c r="V21" s="21"/>
      <c r="W21" s="21"/>
      <c r="X21" s="21"/>
      <c r="Y21" s="21"/>
      <c r="Z21" s="21"/>
      <c r="AA21" s="21"/>
      <c r="AB21" s="21"/>
      <c r="AC21" s="21"/>
      <c r="AD21" s="21"/>
      <c r="AE21" s="21"/>
      <c r="AF21" s="21"/>
      <c r="AG21" s="21"/>
    </row>
    <row r="22" spans="1:33" s="23" customFormat="1" ht="9.9499999999999993" customHeight="1" x14ac:dyDescent="0.2">
      <c r="A22" s="4"/>
      <c r="B22" s="67"/>
      <c r="C22" s="24"/>
      <c r="D22" s="24"/>
      <c r="E22" s="24"/>
      <c r="F22" s="24"/>
      <c r="G22" s="1" t="s">
        <v>6</v>
      </c>
      <c r="H22" s="1"/>
      <c r="I22" s="1"/>
      <c r="J22" s="1"/>
      <c r="K22" s="1"/>
      <c r="L22" s="1"/>
      <c r="M22" s="1"/>
      <c r="N22" s="1"/>
      <c r="O22" s="1"/>
      <c r="P22" s="1"/>
      <c r="Q22" s="24"/>
      <c r="R22" s="1" t="s">
        <v>13</v>
      </c>
      <c r="S22" s="1" t="s">
        <v>14</v>
      </c>
      <c r="T22" s="1" t="s">
        <v>15</v>
      </c>
      <c r="U22" s="2" t="s">
        <v>39</v>
      </c>
    </row>
    <row r="23" spans="1:33" s="25" customFormat="1" ht="12" customHeight="1" x14ac:dyDescent="0.2">
      <c r="A23" s="12" t="s">
        <v>113</v>
      </c>
      <c r="B23" s="68"/>
      <c r="C23" s="10" t="s">
        <v>104</v>
      </c>
      <c r="D23" s="7"/>
      <c r="E23" s="36"/>
      <c r="F23" s="36"/>
      <c r="G23" s="78"/>
      <c r="H23" s="85"/>
      <c r="I23" s="86"/>
      <c r="J23" s="86"/>
      <c r="K23" s="86"/>
      <c r="L23" s="86"/>
      <c r="M23" s="86"/>
      <c r="N23" s="86"/>
      <c r="O23" s="86"/>
      <c r="P23" s="86"/>
      <c r="Q23" s="87"/>
      <c r="R23" s="3" t="str">
        <f t="shared" ref="R23:R28" si="0">IF(SUM(G23:Q23)=0,"",(SUM(G23:Q23)))</f>
        <v/>
      </c>
      <c r="S23" s="13">
        <v>190</v>
      </c>
      <c r="T23" s="13">
        <v>345</v>
      </c>
      <c r="U23" s="14" t="str">
        <f t="shared" ref="U23:U28" si="1">IF(R23="","",R23*S23)</f>
        <v/>
      </c>
    </row>
    <row r="24" spans="1:33" s="25" customFormat="1" ht="12" customHeight="1" x14ac:dyDescent="0.2">
      <c r="A24" s="12" t="s">
        <v>115</v>
      </c>
      <c r="B24" s="68"/>
      <c r="C24" s="10" t="s">
        <v>76</v>
      </c>
      <c r="D24" s="7"/>
      <c r="E24" s="36"/>
      <c r="F24" s="36"/>
      <c r="G24" s="78"/>
      <c r="H24" s="88"/>
      <c r="I24" s="89"/>
      <c r="J24" s="89"/>
      <c r="K24" s="89"/>
      <c r="L24" s="89"/>
      <c r="M24" s="89"/>
      <c r="N24" s="89"/>
      <c r="O24" s="89"/>
      <c r="P24" s="89"/>
      <c r="Q24" s="90"/>
      <c r="R24" s="3" t="str">
        <f t="shared" ref="R24" si="2">IF(SUM(G24:Q24)=0,"",(SUM(G24:Q24)))</f>
        <v/>
      </c>
      <c r="S24" s="13">
        <v>152</v>
      </c>
      <c r="T24" s="13">
        <v>275</v>
      </c>
      <c r="U24" s="14" t="str">
        <f t="shared" ref="U24" si="3">IF(R24="","",R24*S24)</f>
        <v/>
      </c>
    </row>
    <row r="25" spans="1:33" s="25" customFormat="1" ht="12" customHeight="1" x14ac:dyDescent="0.2">
      <c r="A25" s="12" t="s">
        <v>114</v>
      </c>
      <c r="B25" s="68"/>
      <c r="C25" s="10" t="s">
        <v>77</v>
      </c>
      <c r="D25" s="7"/>
      <c r="E25" s="36"/>
      <c r="F25" s="36"/>
      <c r="G25" s="78"/>
      <c r="H25" s="88"/>
      <c r="I25" s="89"/>
      <c r="J25" s="89"/>
      <c r="K25" s="89"/>
      <c r="L25" s="89"/>
      <c r="M25" s="89"/>
      <c r="N25" s="89"/>
      <c r="O25" s="89"/>
      <c r="P25" s="89"/>
      <c r="Q25" s="90"/>
      <c r="R25" s="3" t="str">
        <f>IF(SUM(G25:Q25)=0,"",(SUM(G25:Q25)))</f>
        <v/>
      </c>
      <c r="S25" s="13">
        <v>152</v>
      </c>
      <c r="T25" s="13">
        <v>275</v>
      </c>
      <c r="U25" s="14" t="str">
        <f>IF(R25="","",R25*S25)</f>
        <v/>
      </c>
    </row>
    <row r="26" spans="1:33" s="25" customFormat="1" ht="12" customHeight="1" x14ac:dyDescent="0.2">
      <c r="A26" s="12" t="s">
        <v>116</v>
      </c>
      <c r="B26" s="68"/>
      <c r="C26" s="10" t="s">
        <v>78</v>
      </c>
      <c r="D26" s="7"/>
      <c r="E26" s="36"/>
      <c r="F26" s="36"/>
      <c r="G26" s="78"/>
      <c r="H26" s="88"/>
      <c r="I26" s="89"/>
      <c r="J26" s="89"/>
      <c r="K26" s="89"/>
      <c r="L26" s="89"/>
      <c r="M26" s="89"/>
      <c r="N26" s="89"/>
      <c r="O26" s="89"/>
      <c r="P26" s="89"/>
      <c r="Q26" s="90"/>
      <c r="R26" s="3" t="str">
        <f t="shared" ref="R26" si="4">IF(SUM(G26:Q26)=0,"",(SUM(G26:Q26)))</f>
        <v/>
      </c>
      <c r="S26" s="13">
        <v>106</v>
      </c>
      <c r="T26" s="11">
        <v>200</v>
      </c>
      <c r="U26" s="14" t="str">
        <f t="shared" ref="U26" si="5">IF(R26="","",R26*S26)</f>
        <v/>
      </c>
    </row>
    <row r="27" spans="1:33" s="25" customFormat="1" ht="12" customHeight="1" x14ac:dyDescent="0.2">
      <c r="A27" s="12" t="s">
        <v>117</v>
      </c>
      <c r="B27" s="68"/>
      <c r="C27" s="10" t="s">
        <v>81</v>
      </c>
      <c r="D27" s="7"/>
      <c r="E27" s="36"/>
      <c r="F27" s="36"/>
      <c r="G27" s="78"/>
      <c r="H27" s="88"/>
      <c r="I27" s="89"/>
      <c r="J27" s="89"/>
      <c r="K27" s="89"/>
      <c r="L27" s="89"/>
      <c r="M27" s="89"/>
      <c r="N27" s="89"/>
      <c r="O27" s="89"/>
      <c r="P27" s="89"/>
      <c r="Q27" s="90"/>
      <c r="R27" s="3" t="str">
        <f t="shared" si="0"/>
        <v/>
      </c>
      <c r="S27" s="13">
        <v>69</v>
      </c>
      <c r="T27" s="11">
        <v>125</v>
      </c>
      <c r="U27" s="9" t="str">
        <f t="shared" si="1"/>
        <v/>
      </c>
    </row>
    <row r="28" spans="1:33" s="25" customFormat="1" ht="12" customHeight="1" x14ac:dyDescent="0.2">
      <c r="A28" s="12" t="s">
        <v>118</v>
      </c>
      <c r="B28" s="68"/>
      <c r="C28" s="10" t="s">
        <v>82</v>
      </c>
      <c r="D28" s="7"/>
      <c r="E28" s="36"/>
      <c r="F28" s="36"/>
      <c r="G28" s="78"/>
      <c r="H28" s="91"/>
      <c r="I28" s="92"/>
      <c r="J28" s="92"/>
      <c r="K28" s="92"/>
      <c r="L28" s="92"/>
      <c r="M28" s="92"/>
      <c r="N28" s="92"/>
      <c r="O28" s="92"/>
      <c r="P28" s="92"/>
      <c r="Q28" s="93"/>
      <c r="R28" s="3" t="str">
        <f t="shared" si="0"/>
        <v/>
      </c>
      <c r="S28" s="11">
        <v>44</v>
      </c>
      <c r="T28" s="11">
        <v>80</v>
      </c>
      <c r="U28" s="9" t="str">
        <f t="shared" si="1"/>
        <v/>
      </c>
    </row>
    <row r="29" spans="1:33" s="26" customFormat="1" ht="9.9499999999999993" customHeight="1" x14ac:dyDescent="0.2">
      <c r="A29" s="54"/>
      <c r="B29" s="69"/>
      <c r="C29" s="53"/>
      <c r="D29" s="53"/>
      <c r="E29" s="53"/>
      <c r="F29" s="53"/>
      <c r="G29" s="59"/>
      <c r="H29" s="59"/>
      <c r="I29" s="59"/>
      <c r="J29" s="59"/>
      <c r="K29" s="59"/>
      <c r="L29" s="59"/>
      <c r="M29" s="59"/>
      <c r="N29" s="60"/>
      <c r="O29" s="60"/>
      <c r="P29" s="60"/>
      <c r="Q29" s="60"/>
      <c r="R29" s="55"/>
      <c r="S29" s="55"/>
      <c r="T29" s="55"/>
      <c r="U29" s="56"/>
      <c r="V29" s="25"/>
    </row>
    <row r="30" spans="1:33" s="22" customFormat="1" ht="15" customHeight="1" x14ac:dyDescent="0.2">
      <c r="A30" s="79" t="s">
        <v>100</v>
      </c>
      <c r="B30" s="80"/>
      <c r="C30" s="81"/>
      <c r="D30" s="81"/>
      <c r="E30" s="81"/>
      <c r="F30" s="81"/>
      <c r="G30" s="82" t="s">
        <v>108</v>
      </c>
      <c r="H30" s="83"/>
      <c r="I30" s="83"/>
      <c r="J30" s="83"/>
      <c r="K30" s="83"/>
      <c r="L30" s="83"/>
      <c r="M30" s="83"/>
      <c r="N30" s="83"/>
      <c r="O30" s="83"/>
      <c r="P30" s="82"/>
      <c r="Q30" s="83"/>
      <c r="R30" s="80"/>
      <c r="S30" s="80"/>
      <c r="T30" s="82" t="s">
        <v>188</v>
      </c>
      <c r="U30" s="84"/>
      <c r="V30" s="25"/>
      <c r="W30" s="21"/>
      <c r="X30" s="21"/>
      <c r="Y30" s="21"/>
      <c r="Z30" s="21"/>
      <c r="AA30" s="21"/>
      <c r="AB30" s="21"/>
      <c r="AC30" s="21"/>
      <c r="AD30" s="21"/>
      <c r="AE30" s="21"/>
      <c r="AF30" s="21"/>
      <c r="AG30" s="21"/>
    </row>
    <row r="31" spans="1:33" s="23" customFormat="1" ht="9.9499999999999993" customHeight="1" x14ac:dyDescent="0.2">
      <c r="A31" s="4"/>
      <c r="B31" s="67"/>
      <c r="C31" s="24"/>
      <c r="D31" s="24"/>
      <c r="E31" s="24"/>
      <c r="F31" s="24"/>
      <c r="G31" s="1" t="s">
        <v>6</v>
      </c>
      <c r="H31" s="1"/>
      <c r="I31" s="1"/>
      <c r="J31" s="1"/>
      <c r="K31" s="1"/>
      <c r="L31" s="1"/>
      <c r="M31" s="1"/>
      <c r="N31" s="1"/>
      <c r="O31" s="1"/>
      <c r="P31" s="1"/>
      <c r="Q31" s="24"/>
      <c r="R31" s="1" t="s">
        <v>13</v>
      </c>
      <c r="S31" s="1" t="s">
        <v>14</v>
      </c>
      <c r="T31" s="1" t="s">
        <v>15</v>
      </c>
      <c r="U31" s="2" t="s">
        <v>39</v>
      </c>
      <c r="V31" s="25"/>
    </row>
    <row r="32" spans="1:33" s="21" customFormat="1" ht="12" customHeight="1" x14ac:dyDescent="0.2">
      <c r="A32" s="5" t="s">
        <v>112</v>
      </c>
      <c r="B32" s="70"/>
      <c r="C32" s="6" t="s">
        <v>62</v>
      </c>
      <c r="D32" s="7"/>
      <c r="E32" s="36"/>
      <c r="F32" s="36"/>
      <c r="G32" s="78"/>
      <c r="H32" s="85"/>
      <c r="I32" s="86"/>
      <c r="J32" s="86"/>
      <c r="K32" s="86"/>
      <c r="L32" s="86"/>
      <c r="M32" s="86"/>
      <c r="N32" s="86"/>
      <c r="O32" s="86"/>
      <c r="P32" s="86"/>
      <c r="Q32" s="87"/>
      <c r="R32" s="3" t="str">
        <f>IF(SUM(G32:Q32)=0,"",(SUM(G32:Q32)))</f>
        <v/>
      </c>
      <c r="S32" s="11">
        <v>236</v>
      </c>
      <c r="T32" s="11">
        <v>430</v>
      </c>
      <c r="U32" s="9" t="str">
        <f>IF(R32="","",R32*S32)</f>
        <v/>
      </c>
      <c r="V32" s="25"/>
    </row>
    <row r="33" spans="1:33" s="21" customFormat="1" ht="12" customHeight="1" x14ac:dyDescent="0.2">
      <c r="A33" s="5" t="s">
        <v>119</v>
      </c>
      <c r="B33" s="70"/>
      <c r="C33" s="6" t="s">
        <v>43</v>
      </c>
      <c r="D33" s="7"/>
      <c r="E33" s="36"/>
      <c r="F33" s="36"/>
      <c r="G33" s="78"/>
      <c r="H33" s="88"/>
      <c r="I33" s="89"/>
      <c r="J33" s="89"/>
      <c r="K33" s="89"/>
      <c r="L33" s="89"/>
      <c r="M33" s="89"/>
      <c r="N33" s="89"/>
      <c r="O33" s="89"/>
      <c r="P33" s="89"/>
      <c r="Q33" s="90"/>
      <c r="R33" s="3" t="str">
        <f t="shared" ref="R33:R37" si="6">IF(SUM(G33:Q33)=0,"",(SUM(G33:Q33)))</f>
        <v/>
      </c>
      <c r="S33" s="11">
        <v>209</v>
      </c>
      <c r="T33" s="11">
        <v>380</v>
      </c>
      <c r="U33" s="9" t="str">
        <f t="shared" ref="U33:U37" si="7">IF(R33="","",R33*S33)</f>
        <v/>
      </c>
      <c r="V33" s="25"/>
    </row>
    <row r="34" spans="1:33" s="21" customFormat="1" ht="12" customHeight="1" x14ac:dyDescent="0.2">
      <c r="A34" s="5" t="s">
        <v>120</v>
      </c>
      <c r="B34" s="70"/>
      <c r="C34" s="10" t="s">
        <v>44</v>
      </c>
      <c r="D34" s="7"/>
      <c r="E34" s="36"/>
      <c r="F34" s="36"/>
      <c r="G34" s="78"/>
      <c r="H34" s="88"/>
      <c r="I34" s="89"/>
      <c r="J34" s="89"/>
      <c r="K34" s="89"/>
      <c r="L34" s="89"/>
      <c r="M34" s="89"/>
      <c r="N34" s="89"/>
      <c r="O34" s="89"/>
      <c r="P34" s="89"/>
      <c r="Q34" s="90"/>
      <c r="R34" s="3" t="str">
        <f t="shared" si="6"/>
        <v/>
      </c>
      <c r="S34" s="13">
        <v>165</v>
      </c>
      <c r="T34" s="13">
        <v>300</v>
      </c>
      <c r="U34" s="14" t="str">
        <f t="shared" si="7"/>
        <v/>
      </c>
      <c r="V34" s="25"/>
    </row>
    <row r="35" spans="1:33" s="21" customFormat="1" ht="12" customHeight="1" x14ac:dyDescent="0.2">
      <c r="A35" s="12" t="s">
        <v>121</v>
      </c>
      <c r="B35" s="68"/>
      <c r="C35" s="10" t="s">
        <v>59</v>
      </c>
      <c r="D35" s="7"/>
      <c r="E35" s="36"/>
      <c r="F35" s="36"/>
      <c r="G35" s="78"/>
      <c r="H35" s="88"/>
      <c r="I35" s="89"/>
      <c r="J35" s="89"/>
      <c r="K35" s="89"/>
      <c r="L35" s="89"/>
      <c r="M35" s="89"/>
      <c r="N35" s="89"/>
      <c r="O35" s="89"/>
      <c r="P35" s="89"/>
      <c r="Q35" s="90"/>
      <c r="R35" s="3" t="str">
        <f t="shared" si="6"/>
        <v/>
      </c>
      <c r="S35" s="13">
        <v>127</v>
      </c>
      <c r="T35" s="13">
        <v>230</v>
      </c>
      <c r="U35" s="14" t="str">
        <f t="shared" si="7"/>
        <v/>
      </c>
      <c r="V35" s="25"/>
    </row>
    <row r="36" spans="1:33" s="21" customFormat="1" ht="12" customHeight="1" x14ac:dyDescent="0.2">
      <c r="A36" s="12" t="s">
        <v>122</v>
      </c>
      <c r="B36" s="68"/>
      <c r="C36" s="10" t="s">
        <v>79</v>
      </c>
      <c r="D36" s="7"/>
      <c r="E36" s="36"/>
      <c r="F36" s="36"/>
      <c r="G36" s="78"/>
      <c r="H36" s="88"/>
      <c r="I36" s="89"/>
      <c r="J36" s="89"/>
      <c r="K36" s="89"/>
      <c r="L36" s="89"/>
      <c r="M36" s="89"/>
      <c r="N36" s="89"/>
      <c r="O36" s="89"/>
      <c r="P36" s="89"/>
      <c r="Q36" s="90"/>
      <c r="R36" s="3" t="str">
        <f t="shared" si="6"/>
        <v/>
      </c>
      <c r="S36" s="13">
        <v>82</v>
      </c>
      <c r="T36" s="13">
        <v>155</v>
      </c>
      <c r="U36" s="14" t="str">
        <f t="shared" si="7"/>
        <v/>
      </c>
      <c r="V36" s="25"/>
    </row>
    <row r="37" spans="1:33" s="21" customFormat="1" ht="12" customHeight="1" x14ac:dyDescent="0.2">
      <c r="A37" s="12" t="s">
        <v>123</v>
      </c>
      <c r="B37" s="68"/>
      <c r="C37" s="10" t="s">
        <v>80</v>
      </c>
      <c r="D37" s="7"/>
      <c r="E37" s="36"/>
      <c r="F37" s="36"/>
      <c r="G37" s="78"/>
      <c r="H37" s="91"/>
      <c r="I37" s="92"/>
      <c r="J37" s="92"/>
      <c r="K37" s="92"/>
      <c r="L37" s="92"/>
      <c r="M37" s="92"/>
      <c r="N37" s="92"/>
      <c r="O37" s="92"/>
      <c r="P37" s="92"/>
      <c r="Q37" s="93"/>
      <c r="R37" s="3" t="str">
        <f t="shared" si="6"/>
        <v/>
      </c>
      <c r="S37" s="11">
        <v>44</v>
      </c>
      <c r="T37" s="11">
        <v>80</v>
      </c>
      <c r="U37" s="9" t="str">
        <f t="shared" si="7"/>
        <v/>
      </c>
      <c r="V37" s="25"/>
    </row>
    <row r="38" spans="1:33" s="23" customFormat="1" ht="9.9499999999999993" customHeight="1" x14ac:dyDescent="0.2">
      <c r="A38" s="4"/>
      <c r="B38" s="67"/>
      <c r="C38" s="24"/>
      <c r="D38" s="24"/>
      <c r="E38" s="24"/>
      <c r="F38" s="24"/>
      <c r="G38" s="1" t="s">
        <v>6</v>
      </c>
      <c r="H38" s="1"/>
      <c r="I38" s="1" t="s">
        <v>7</v>
      </c>
      <c r="J38" s="1" t="s">
        <v>8</v>
      </c>
      <c r="K38" s="1" t="s">
        <v>9</v>
      </c>
      <c r="L38" s="1" t="s">
        <v>10</v>
      </c>
      <c r="M38" s="1" t="s">
        <v>11</v>
      </c>
      <c r="N38" s="1" t="s">
        <v>12</v>
      </c>
      <c r="O38" s="1"/>
      <c r="P38" s="1"/>
      <c r="Q38" s="24"/>
      <c r="R38" s="1"/>
      <c r="S38" s="1"/>
      <c r="T38" s="1"/>
      <c r="U38" s="2"/>
      <c r="V38" s="25"/>
    </row>
    <row r="39" spans="1:33" s="25" customFormat="1" ht="12" customHeight="1" x14ac:dyDescent="0.2">
      <c r="A39" s="5" t="s">
        <v>124</v>
      </c>
      <c r="B39" s="70"/>
      <c r="C39" s="6" t="s">
        <v>49</v>
      </c>
      <c r="D39" s="7"/>
      <c r="E39" s="36"/>
      <c r="F39" s="36"/>
      <c r="G39" s="94"/>
      <c r="H39" s="87"/>
      <c r="I39" s="78"/>
      <c r="J39" s="78"/>
      <c r="K39" s="78"/>
      <c r="L39" s="78"/>
      <c r="M39" s="78"/>
      <c r="N39" s="78"/>
      <c r="O39" s="85"/>
      <c r="P39" s="86"/>
      <c r="Q39" s="87"/>
      <c r="R39" s="3" t="str">
        <f t="shared" ref="R39:R44" si="8">IF(SUM(G39:Q39)=0,"",(SUM(G39:Q39)))</f>
        <v/>
      </c>
      <c r="S39" s="8">
        <v>36</v>
      </c>
      <c r="T39" s="8">
        <v>65</v>
      </c>
      <c r="U39" s="9" t="str">
        <f t="shared" ref="U39:U44" si="9">IF(R39="","",R39*S39)</f>
        <v/>
      </c>
    </row>
    <row r="40" spans="1:33" s="25" customFormat="1" ht="12" customHeight="1" x14ac:dyDescent="0.2">
      <c r="A40" s="5" t="s">
        <v>125</v>
      </c>
      <c r="B40" s="70"/>
      <c r="C40" s="10" t="s">
        <v>47</v>
      </c>
      <c r="D40" s="7"/>
      <c r="E40" s="36"/>
      <c r="F40" s="36"/>
      <c r="G40" s="78"/>
      <c r="H40" s="102" t="s">
        <v>75</v>
      </c>
      <c r="I40" s="86"/>
      <c r="J40" s="86"/>
      <c r="K40" s="86"/>
      <c r="L40" s="86"/>
      <c r="M40" s="86"/>
      <c r="N40" s="89"/>
      <c r="O40" s="89"/>
      <c r="P40" s="89"/>
      <c r="Q40" s="90"/>
      <c r="R40" s="3" t="str">
        <f t="shared" si="8"/>
        <v/>
      </c>
      <c r="S40" s="11">
        <v>25</v>
      </c>
      <c r="T40" s="11">
        <v>45</v>
      </c>
      <c r="U40" s="9" t="str">
        <f t="shared" si="9"/>
        <v/>
      </c>
    </row>
    <row r="41" spans="1:33" s="25" customFormat="1" ht="12" customHeight="1" x14ac:dyDescent="0.2">
      <c r="A41" s="12" t="s">
        <v>126</v>
      </c>
      <c r="B41" s="68"/>
      <c r="C41" s="10" t="s">
        <v>48</v>
      </c>
      <c r="D41" s="7"/>
      <c r="E41" s="36"/>
      <c r="F41" s="36"/>
      <c r="G41" s="78"/>
      <c r="H41" s="102" t="s">
        <v>74</v>
      </c>
      <c r="I41" s="89"/>
      <c r="J41" s="89"/>
      <c r="K41" s="89"/>
      <c r="L41" s="89"/>
      <c r="M41" s="89"/>
      <c r="N41" s="89"/>
      <c r="O41" s="89"/>
      <c r="P41" s="89"/>
      <c r="Q41" s="90"/>
      <c r="R41" s="3" t="str">
        <f t="shared" si="8"/>
        <v/>
      </c>
      <c r="S41" s="13">
        <v>25</v>
      </c>
      <c r="T41" s="13">
        <v>45</v>
      </c>
      <c r="U41" s="14" t="str">
        <f t="shared" si="9"/>
        <v/>
      </c>
    </row>
    <row r="42" spans="1:33" s="25" customFormat="1" ht="12" customHeight="1" x14ac:dyDescent="0.2">
      <c r="A42" s="12" t="s">
        <v>127</v>
      </c>
      <c r="B42" s="68"/>
      <c r="C42" s="10" t="s">
        <v>45</v>
      </c>
      <c r="D42" s="7"/>
      <c r="E42" s="36"/>
      <c r="F42" s="36"/>
      <c r="G42" s="78"/>
      <c r="H42" s="102" t="s">
        <v>50</v>
      </c>
      <c r="I42" s="89"/>
      <c r="J42" s="89"/>
      <c r="K42" s="89"/>
      <c r="L42" s="89"/>
      <c r="M42" s="89"/>
      <c r="N42" s="89"/>
      <c r="O42" s="89"/>
      <c r="P42" s="89"/>
      <c r="Q42" s="90"/>
      <c r="R42" s="3" t="str">
        <f t="shared" si="8"/>
        <v/>
      </c>
      <c r="S42" s="13">
        <v>17</v>
      </c>
      <c r="T42" s="13">
        <v>31</v>
      </c>
      <c r="U42" s="14" t="str">
        <f t="shared" si="9"/>
        <v/>
      </c>
    </row>
    <row r="43" spans="1:33" s="25" customFormat="1" ht="12" customHeight="1" x14ac:dyDescent="0.2">
      <c r="A43" s="12" t="s">
        <v>128</v>
      </c>
      <c r="B43" s="68"/>
      <c r="C43" s="10" t="s">
        <v>46</v>
      </c>
      <c r="D43" s="7"/>
      <c r="E43" s="36"/>
      <c r="F43" s="36"/>
      <c r="G43" s="78"/>
      <c r="H43" s="102" t="s">
        <v>50</v>
      </c>
      <c r="I43" s="89"/>
      <c r="J43" s="89"/>
      <c r="K43" s="89"/>
      <c r="L43" s="89"/>
      <c r="M43" s="89"/>
      <c r="N43" s="89"/>
      <c r="O43" s="89"/>
      <c r="P43" s="89"/>
      <c r="Q43" s="90"/>
      <c r="R43" s="3" t="str">
        <f t="shared" si="8"/>
        <v/>
      </c>
      <c r="S43" s="11">
        <v>8</v>
      </c>
      <c r="T43" s="11">
        <v>14</v>
      </c>
      <c r="U43" s="9" t="str">
        <f t="shared" si="9"/>
        <v/>
      </c>
    </row>
    <row r="44" spans="1:33" s="25" customFormat="1" ht="12" customHeight="1" x14ac:dyDescent="0.2">
      <c r="A44" s="12">
        <v>30920</v>
      </c>
      <c r="B44" s="68"/>
      <c r="C44" s="10" t="s">
        <v>102</v>
      </c>
      <c r="D44" s="7"/>
      <c r="E44" s="36"/>
      <c r="F44" s="36"/>
      <c r="G44" s="78"/>
      <c r="H44" s="103" t="s">
        <v>50</v>
      </c>
      <c r="I44" s="92"/>
      <c r="J44" s="92"/>
      <c r="K44" s="92"/>
      <c r="L44" s="92"/>
      <c r="M44" s="92"/>
      <c r="N44" s="92"/>
      <c r="O44" s="92"/>
      <c r="P44" s="92"/>
      <c r="Q44" s="93"/>
      <c r="R44" s="3" t="str">
        <f t="shared" si="8"/>
        <v/>
      </c>
      <c r="S44" s="18">
        <v>25</v>
      </c>
      <c r="T44" s="99"/>
      <c r="U44" s="9" t="str">
        <f t="shared" si="9"/>
        <v/>
      </c>
    </row>
    <row r="45" spans="1:33" s="26" customFormat="1" ht="9.9499999999999993" customHeight="1" x14ac:dyDescent="0.2">
      <c r="A45" s="15"/>
      <c r="B45" s="71"/>
      <c r="C45" s="27"/>
      <c r="D45" s="27"/>
      <c r="E45" s="27"/>
      <c r="F45" s="27"/>
      <c r="G45" s="1"/>
      <c r="H45" s="1"/>
      <c r="I45" s="1"/>
      <c r="J45" s="1"/>
      <c r="K45" s="1"/>
      <c r="L45" s="1"/>
      <c r="M45" s="1"/>
      <c r="N45" s="24"/>
      <c r="O45" s="24"/>
      <c r="P45" s="24"/>
      <c r="Q45" s="24"/>
      <c r="R45" s="16"/>
      <c r="S45" s="16"/>
      <c r="T45" s="16"/>
      <c r="U45" s="17"/>
      <c r="V45" s="25"/>
    </row>
    <row r="46" spans="1:33" s="22" customFormat="1" ht="15" customHeight="1" x14ac:dyDescent="0.2">
      <c r="A46" s="79"/>
      <c r="B46" s="80"/>
      <c r="C46" s="81"/>
      <c r="D46" s="81"/>
      <c r="E46" s="80"/>
      <c r="F46" s="80"/>
      <c r="G46" s="83"/>
      <c r="H46" s="83"/>
      <c r="I46" s="83"/>
      <c r="J46" s="83"/>
      <c r="K46" s="83"/>
      <c r="L46" s="83"/>
      <c r="M46" s="83"/>
      <c r="N46" s="83"/>
      <c r="O46" s="83"/>
      <c r="P46" s="82"/>
      <c r="Q46" s="83"/>
      <c r="R46" s="80"/>
      <c r="S46" s="82"/>
      <c r="T46" s="82"/>
      <c r="U46" s="84"/>
      <c r="V46" s="25"/>
      <c r="W46" s="21"/>
      <c r="X46" s="21"/>
      <c r="Y46" s="21"/>
      <c r="Z46" s="21"/>
      <c r="AA46" s="21"/>
      <c r="AB46" s="21"/>
      <c r="AC46" s="21"/>
      <c r="AD46" s="21"/>
      <c r="AE46" s="21"/>
      <c r="AF46" s="21"/>
      <c r="AG46" s="21"/>
    </row>
    <row r="47" spans="1:33" s="108" customFormat="1" ht="6.75" customHeight="1" x14ac:dyDescent="0.2">
      <c r="A47" s="194" t="s">
        <v>182</v>
      </c>
      <c r="B47" s="195"/>
      <c r="C47" s="195"/>
      <c r="D47" s="195"/>
      <c r="E47" s="195"/>
      <c r="F47" s="195"/>
      <c r="G47" s="195"/>
      <c r="H47" s="195"/>
      <c r="I47" s="195"/>
      <c r="J47" s="195"/>
      <c r="K47" s="195"/>
      <c r="L47" s="195"/>
      <c r="M47" s="195"/>
      <c r="N47" s="195"/>
      <c r="O47" s="195"/>
      <c r="P47" s="195"/>
      <c r="Q47" s="195"/>
      <c r="R47" s="195"/>
      <c r="S47" s="195"/>
      <c r="T47" s="195"/>
      <c r="U47" s="196"/>
    </row>
    <row r="48" spans="1:33" s="108" customFormat="1" ht="6.75" customHeight="1" x14ac:dyDescent="0.2">
      <c r="A48" s="194"/>
      <c r="B48" s="195"/>
      <c r="C48" s="195"/>
      <c r="D48" s="195"/>
      <c r="E48" s="195"/>
      <c r="F48" s="195"/>
      <c r="G48" s="195"/>
      <c r="H48" s="195"/>
      <c r="I48" s="195"/>
      <c r="J48" s="195"/>
      <c r="K48" s="195"/>
      <c r="L48" s="195"/>
      <c r="M48" s="195"/>
      <c r="N48" s="195"/>
      <c r="O48" s="195"/>
      <c r="P48" s="195"/>
      <c r="Q48" s="195"/>
      <c r="R48" s="195"/>
      <c r="S48" s="195"/>
      <c r="T48" s="195"/>
      <c r="U48" s="196"/>
    </row>
    <row r="49" spans="1:33" s="108" customFormat="1" ht="6.75" customHeight="1" x14ac:dyDescent="0.2">
      <c r="A49" s="194"/>
      <c r="B49" s="195"/>
      <c r="C49" s="195"/>
      <c r="D49" s="195"/>
      <c r="E49" s="195"/>
      <c r="F49" s="195"/>
      <c r="G49" s="195"/>
      <c r="H49" s="195"/>
      <c r="I49" s="195"/>
      <c r="J49" s="195"/>
      <c r="K49" s="195"/>
      <c r="L49" s="195"/>
      <c r="M49" s="195"/>
      <c r="N49" s="195"/>
      <c r="O49" s="195"/>
      <c r="P49" s="195"/>
      <c r="Q49" s="195"/>
      <c r="R49" s="195"/>
      <c r="S49" s="195"/>
      <c r="T49" s="195"/>
      <c r="U49" s="196"/>
    </row>
    <row r="50" spans="1:33" s="108" customFormat="1" ht="6.75" customHeight="1" x14ac:dyDescent="0.2">
      <c r="A50" s="194"/>
      <c r="B50" s="195"/>
      <c r="C50" s="195"/>
      <c r="D50" s="195"/>
      <c r="E50" s="195"/>
      <c r="F50" s="195"/>
      <c r="G50" s="195"/>
      <c r="H50" s="195"/>
      <c r="I50" s="195"/>
      <c r="J50" s="195"/>
      <c r="K50" s="195"/>
      <c r="L50" s="195"/>
      <c r="M50" s="195"/>
      <c r="N50" s="195"/>
      <c r="O50" s="195"/>
      <c r="P50" s="195"/>
      <c r="Q50" s="195"/>
      <c r="R50" s="195"/>
      <c r="S50" s="195"/>
      <c r="T50" s="195"/>
      <c r="U50" s="196"/>
    </row>
    <row r="51" spans="1:33" s="22" customFormat="1" ht="15" customHeight="1" x14ac:dyDescent="0.2">
      <c r="A51" s="79" t="s">
        <v>172</v>
      </c>
      <c r="B51" s="80"/>
      <c r="C51" s="81"/>
      <c r="D51" s="81"/>
      <c r="E51" s="80"/>
      <c r="F51" s="80"/>
      <c r="G51" s="83"/>
      <c r="H51" s="83"/>
      <c r="I51" s="83"/>
      <c r="J51" s="83"/>
      <c r="K51" s="83"/>
      <c r="L51" s="83"/>
      <c r="M51" s="83"/>
      <c r="N51" s="83"/>
      <c r="O51" s="83"/>
      <c r="P51" s="82" t="s">
        <v>50</v>
      </c>
      <c r="Q51" s="83"/>
      <c r="R51" s="80"/>
      <c r="S51" s="82"/>
      <c r="T51" s="82" t="s">
        <v>188</v>
      </c>
      <c r="U51" s="84"/>
      <c r="V51" s="25"/>
      <c r="W51" s="21"/>
      <c r="X51" s="21"/>
      <c r="Y51" s="21"/>
      <c r="Z51" s="21"/>
      <c r="AA51" s="21"/>
      <c r="AB51" s="21"/>
      <c r="AC51" s="21"/>
      <c r="AD51" s="21"/>
      <c r="AE51" s="21"/>
      <c r="AF51" s="21"/>
      <c r="AG51" s="21"/>
    </row>
    <row r="52" spans="1:33" s="23" customFormat="1" ht="9.9499999999999993" customHeight="1" x14ac:dyDescent="0.2">
      <c r="A52" s="49"/>
      <c r="B52" s="72"/>
      <c r="C52" s="52"/>
      <c r="D52" s="52"/>
      <c r="E52" s="52"/>
      <c r="F52" s="52"/>
      <c r="G52" s="51" t="s">
        <v>6</v>
      </c>
      <c r="H52" s="51"/>
      <c r="I52" s="51"/>
      <c r="J52" s="51"/>
      <c r="K52" s="51"/>
      <c r="L52" s="51"/>
      <c r="M52" s="51"/>
      <c r="N52" s="51"/>
      <c r="O52" s="51"/>
      <c r="P52" s="51"/>
      <c r="Q52" s="52"/>
      <c r="R52" s="51" t="s">
        <v>13</v>
      </c>
      <c r="S52" s="51" t="s">
        <v>14</v>
      </c>
      <c r="T52" s="51" t="s">
        <v>15</v>
      </c>
      <c r="U52" s="57" t="s">
        <v>39</v>
      </c>
      <c r="V52" s="25"/>
    </row>
    <row r="53" spans="1:33" s="25" customFormat="1" ht="12" customHeight="1" x14ac:dyDescent="0.2">
      <c r="A53" s="5" t="s">
        <v>131</v>
      </c>
      <c r="B53" s="70"/>
      <c r="C53" s="10" t="s">
        <v>54</v>
      </c>
      <c r="D53" s="7"/>
      <c r="E53" s="36"/>
      <c r="F53" s="36"/>
      <c r="G53" s="78"/>
      <c r="H53" s="85"/>
      <c r="I53" s="86"/>
      <c r="J53" s="86"/>
      <c r="K53" s="86"/>
      <c r="L53" s="86"/>
      <c r="M53" s="86"/>
      <c r="N53" s="86"/>
      <c r="O53" s="86"/>
      <c r="P53" s="86"/>
      <c r="Q53" s="87"/>
      <c r="R53" s="3" t="str">
        <f t="shared" ref="R53" si="10">IF(SUM(G53:Q53)=0,"",(SUM(G53:Q53)))</f>
        <v/>
      </c>
      <c r="S53" s="8">
        <v>12.5</v>
      </c>
      <c r="T53" s="8">
        <v>25</v>
      </c>
      <c r="U53" s="9" t="str">
        <f t="shared" ref="U53:U58" si="11">IF(R53="","",R53*S53)</f>
        <v/>
      </c>
    </row>
    <row r="54" spans="1:33" s="25" customFormat="1" ht="12" customHeight="1" x14ac:dyDescent="0.2">
      <c r="A54" s="5" t="s">
        <v>132</v>
      </c>
      <c r="B54" s="70"/>
      <c r="C54" s="6" t="s">
        <v>57</v>
      </c>
      <c r="D54" s="7"/>
      <c r="E54" s="36"/>
      <c r="F54" s="36"/>
      <c r="G54" s="78"/>
      <c r="H54" s="88"/>
      <c r="I54" s="89"/>
      <c r="J54" s="89"/>
      <c r="K54" s="89"/>
      <c r="L54" s="89"/>
      <c r="M54" s="89"/>
      <c r="N54" s="89"/>
      <c r="O54" s="89"/>
      <c r="P54" s="89"/>
      <c r="Q54" s="90"/>
      <c r="R54" s="3" t="str">
        <f>IF(SUM(G54:Q54)=0,"",(SUM(G54:Q54)))</f>
        <v/>
      </c>
      <c r="S54" s="11">
        <v>12.5</v>
      </c>
      <c r="T54" s="11">
        <v>25</v>
      </c>
      <c r="U54" s="9" t="str">
        <f t="shared" si="11"/>
        <v/>
      </c>
    </row>
    <row r="55" spans="1:33" s="25" customFormat="1" ht="12" customHeight="1" x14ac:dyDescent="0.2">
      <c r="A55" s="12" t="s">
        <v>133</v>
      </c>
      <c r="B55" s="68"/>
      <c r="C55" s="10" t="s">
        <v>55</v>
      </c>
      <c r="D55" s="7"/>
      <c r="E55" s="36"/>
      <c r="F55" s="36"/>
      <c r="G55" s="78"/>
      <c r="H55" s="88"/>
      <c r="I55" s="89"/>
      <c r="J55" s="89"/>
      <c r="K55" s="89"/>
      <c r="L55" s="89"/>
      <c r="M55" s="89"/>
      <c r="N55" s="89"/>
      <c r="O55" s="89"/>
      <c r="P55" s="89"/>
      <c r="Q55" s="90"/>
      <c r="R55" s="3" t="str">
        <f t="shared" ref="R55:R58" si="12">IF(SUM(G55:Q55)=0,"",(SUM(G55:Q55)))</f>
        <v/>
      </c>
      <c r="S55" s="13">
        <v>12.5</v>
      </c>
      <c r="T55" s="13">
        <v>25</v>
      </c>
      <c r="U55" s="14" t="str">
        <f t="shared" si="11"/>
        <v/>
      </c>
    </row>
    <row r="56" spans="1:33" s="25" customFormat="1" ht="12" customHeight="1" x14ac:dyDescent="0.2">
      <c r="A56" s="12" t="s">
        <v>134</v>
      </c>
      <c r="B56" s="68"/>
      <c r="C56" s="10" t="s">
        <v>56</v>
      </c>
      <c r="D56" s="7"/>
      <c r="E56" s="36"/>
      <c r="F56" s="36"/>
      <c r="G56" s="78"/>
      <c r="H56" s="88"/>
      <c r="I56" s="89"/>
      <c r="J56" s="89"/>
      <c r="K56" s="89"/>
      <c r="L56" s="89"/>
      <c r="M56" s="89"/>
      <c r="N56" s="89"/>
      <c r="O56" s="89"/>
      <c r="P56" s="89"/>
      <c r="Q56" s="90"/>
      <c r="R56" s="3" t="str">
        <f t="shared" si="12"/>
        <v/>
      </c>
      <c r="S56" s="13">
        <v>6</v>
      </c>
      <c r="T56" s="13">
        <v>12</v>
      </c>
      <c r="U56" s="14" t="str">
        <f t="shared" si="11"/>
        <v/>
      </c>
    </row>
    <row r="57" spans="1:33" s="25" customFormat="1" ht="12" customHeight="1" x14ac:dyDescent="0.2">
      <c r="A57" s="12" t="s">
        <v>135</v>
      </c>
      <c r="B57" s="68"/>
      <c r="C57" s="10" t="s">
        <v>58</v>
      </c>
      <c r="D57" s="7"/>
      <c r="E57" s="36"/>
      <c r="F57" s="36"/>
      <c r="G57" s="78"/>
      <c r="H57" s="88"/>
      <c r="I57" s="89"/>
      <c r="J57" s="89"/>
      <c r="K57" s="89"/>
      <c r="L57" s="89"/>
      <c r="M57" s="89"/>
      <c r="N57" s="89"/>
      <c r="O57" s="89"/>
      <c r="P57" s="89"/>
      <c r="Q57" s="90"/>
      <c r="R57" s="3" t="str">
        <f t="shared" si="12"/>
        <v/>
      </c>
      <c r="S57" s="13">
        <v>9</v>
      </c>
      <c r="T57" s="11">
        <v>18</v>
      </c>
      <c r="U57" s="9" t="str">
        <f t="shared" si="11"/>
        <v/>
      </c>
    </row>
    <row r="58" spans="1:33" s="25" customFormat="1" ht="12" customHeight="1" x14ac:dyDescent="0.2">
      <c r="A58" s="12" t="s">
        <v>136</v>
      </c>
      <c r="B58" s="68"/>
      <c r="C58" s="10" t="s">
        <v>52</v>
      </c>
      <c r="D58" s="7"/>
      <c r="E58" s="36"/>
      <c r="F58" s="36"/>
      <c r="G58" s="78"/>
      <c r="H58" s="88"/>
      <c r="I58" s="89"/>
      <c r="J58" s="89"/>
      <c r="K58" s="89"/>
      <c r="L58" s="89"/>
      <c r="M58" s="89"/>
      <c r="N58" s="89"/>
      <c r="O58" s="89"/>
      <c r="P58" s="89"/>
      <c r="Q58" s="90"/>
      <c r="R58" s="3" t="str">
        <f t="shared" si="12"/>
        <v/>
      </c>
      <c r="S58" s="13">
        <v>15</v>
      </c>
      <c r="T58" s="11">
        <v>30</v>
      </c>
      <c r="U58" s="9" t="str">
        <f t="shared" si="11"/>
        <v/>
      </c>
    </row>
    <row r="59" spans="1:33" s="25" customFormat="1" ht="12" customHeight="1" x14ac:dyDescent="0.2">
      <c r="A59" s="12" t="s">
        <v>137</v>
      </c>
      <c r="B59" s="68"/>
      <c r="C59" s="10" t="s">
        <v>53</v>
      </c>
      <c r="D59" s="7"/>
      <c r="E59" s="36"/>
      <c r="F59" s="36"/>
      <c r="G59" s="78"/>
      <c r="H59" s="88"/>
      <c r="I59" s="89"/>
      <c r="J59" s="89"/>
      <c r="K59" s="89"/>
      <c r="L59" s="89"/>
      <c r="M59" s="89"/>
      <c r="N59" s="89"/>
      <c r="O59" s="89"/>
      <c r="P59" s="89"/>
      <c r="Q59" s="90"/>
      <c r="R59" s="3" t="str">
        <f t="shared" ref="R59" si="13">IF(SUM(G59:Q59)=0,"",(SUM(G59:Q59)))</f>
        <v/>
      </c>
      <c r="S59" s="11">
        <v>15</v>
      </c>
      <c r="T59" s="11">
        <v>30</v>
      </c>
      <c r="U59" s="9" t="str">
        <f t="shared" ref="U59" si="14">IF(R59="","",R59*S59)</f>
        <v/>
      </c>
    </row>
    <row r="60" spans="1:33" s="25" customFormat="1" ht="12" customHeight="1" x14ac:dyDescent="0.2">
      <c r="A60" s="12" t="s">
        <v>138</v>
      </c>
      <c r="B60" s="68"/>
      <c r="C60" s="10" t="s">
        <v>106</v>
      </c>
      <c r="D60" s="7"/>
      <c r="E60" s="36"/>
      <c r="F60" s="36"/>
      <c r="G60" s="78"/>
      <c r="H60" s="91"/>
      <c r="I60" s="92"/>
      <c r="J60" s="92"/>
      <c r="K60" s="92"/>
      <c r="L60" s="92"/>
      <c r="M60" s="92"/>
      <c r="N60" s="92"/>
      <c r="O60" s="92"/>
      <c r="P60" s="92"/>
      <c r="Q60" s="93"/>
      <c r="R60" s="3" t="str">
        <f t="shared" ref="R60" si="15">IF(SUM(G60:Q60)=0,"",(SUM(G60:Q60)))</f>
        <v/>
      </c>
      <c r="S60" s="11">
        <v>12.5</v>
      </c>
      <c r="T60" s="11">
        <v>25</v>
      </c>
      <c r="U60" s="9" t="str">
        <f t="shared" ref="U60" si="16">IF(R60="","",R60*S60)</f>
        <v/>
      </c>
    </row>
    <row r="61" spans="1:33" s="26" customFormat="1" ht="9.9499999999999993" customHeight="1" x14ac:dyDescent="0.2">
      <c r="A61" s="15"/>
      <c r="B61" s="71"/>
      <c r="C61" s="27"/>
      <c r="D61" s="27"/>
      <c r="E61" s="27"/>
      <c r="F61" s="27"/>
      <c r="G61" s="1"/>
      <c r="H61" s="1"/>
      <c r="I61" s="1"/>
      <c r="J61" s="1"/>
      <c r="K61" s="1"/>
      <c r="L61" s="1"/>
      <c r="M61" s="1"/>
      <c r="N61" s="24"/>
      <c r="O61" s="24"/>
      <c r="P61" s="24"/>
      <c r="Q61" s="24"/>
      <c r="R61" s="16"/>
      <c r="S61" s="16"/>
      <c r="T61" s="16"/>
      <c r="U61" s="17"/>
      <c r="V61" s="25"/>
    </row>
    <row r="62" spans="1:33" s="22" customFormat="1" ht="15" customHeight="1" x14ac:dyDescent="0.2">
      <c r="A62" s="79" t="s">
        <v>173</v>
      </c>
      <c r="B62" s="80"/>
      <c r="C62" s="81"/>
      <c r="D62" s="81"/>
      <c r="E62" s="81"/>
      <c r="F62" s="80"/>
      <c r="G62" s="83"/>
      <c r="H62" s="83"/>
      <c r="I62" s="83"/>
      <c r="J62" s="83"/>
      <c r="K62" s="83"/>
      <c r="L62" s="83"/>
      <c r="M62" s="83"/>
      <c r="N62" s="83"/>
      <c r="O62" s="83"/>
      <c r="P62" s="82" t="s">
        <v>50</v>
      </c>
      <c r="Q62" s="83"/>
      <c r="R62" s="80"/>
      <c r="S62" s="82"/>
      <c r="T62" s="82" t="s">
        <v>188</v>
      </c>
      <c r="U62" s="100"/>
      <c r="V62" s="25"/>
      <c r="W62" s="21"/>
      <c r="X62" s="21"/>
      <c r="Y62" s="21"/>
      <c r="Z62" s="21"/>
      <c r="AA62" s="21"/>
      <c r="AB62" s="21"/>
      <c r="AC62" s="21"/>
      <c r="AD62" s="21"/>
      <c r="AE62" s="21"/>
      <c r="AF62" s="21"/>
      <c r="AG62" s="21"/>
    </row>
    <row r="63" spans="1:33" s="23" customFormat="1" ht="9.9499999999999993" customHeight="1" x14ac:dyDescent="0.2">
      <c r="A63" s="4"/>
      <c r="B63" s="67"/>
      <c r="C63" s="24"/>
      <c r="D63" s="24"/>
      <c r="E63" s="24"/>
      <c r="F63" s="24"/>
      <c r="G63" s="1" t="s">
        <v>6</v>
      </c>
      <c r="H63" s="1"/>
      <c r="I63" s="1"/>
      <c r="J63" s="1"/>
      <c r="K63" s="1"/>
      <c r="L63" s="1"/>
      <c r="M63" s="1"/>
      <c r="N63" s="1"/>
      <c r="O63" s="1"/>
      <c r="P63" s="1"/>
      <c r="Q63" s="24"/>
      <c r="R63" s="1" t="s">
        <v>13</v>
      </c>
      <c r="S63" s="1" t="s">
        <v>14</v>
      </c>
      <c r="T63" s="1" t="s">
        <v>15</v>
      </c>
      <c r="U63" s="2" t="s">
        <v>39</v>
      </c>
      <c r="V63" s="25"/>
    </row>
    <row r="64" spans="1:33" s="22" customFormat="1" ht="12" customHeight="1" x14ac:dyDescent="0.2">
      <c r="A64" s="12" t="s">
        <v>139</v>
      </c>
      <c r="B64" s="68"/>
      <c r="C64" s="10" t="s">
        <v>83</v>
      </c>
      <c r="D64" s="7"/>
      <c r="E64" s="36"/>
      <c r="F64" s="36"/>
      <c r="G64" s="78"/>
      <c r="H64" s="85"/>
      <c r="I64" s="86"/>
      <c r="J64" s="86"/>
      <c r="K64" s="101"/>
      <c r="L64" s="86"/>
      <c r="M64" s="86"/>
      <c r="N64" s="86"/>
      <c r="O64" s="86"/>
      <c r="P64" s="86"/>
      <c r="Q64" s="87"/>
      <c r="R64" s="3" t="str">
        <f>IF(SUM(G64:Q64)=0,"",(SUM(G64:Q64)))</f>
        <v/>
      </c>
      <c r="S64" s="75">
        <v>100</v>
      </c>
      <c r="T64" s="75">
        <v>170</v>
      </c>
      <c r="U64" s="9" t="str">
        <f t="shared" ref="U64:U72" si="17">IF(R64="","",R64*S64)</f>
        <v/>
      </c>
      <c r="V64" s="25"/>
      <c r="W64" s="21"/>
      <c r="X64" s="21"/>
      <c r="Y64" s="21"/>
      <c r="Z64" s="21"/>
      <c r="AA64" s="21"/>
      <c r="AB64" s="21"/>
      <c r="AC64" s="21"/>
      <c r="AD64" s="21"/>
      <c r="AE64" s="21"/>
      <c r="AF64" s="21"/>
      <c r="AG64" s="21"/>
    </row>
    <row r="65" spans="1:33" s="21" customFormat="1" ht="12" customHeight="1" x14ac:dyDescent="0.2">
      <c r="A65" s="5" t="s">
        <v>140</v>
      </c>
      <c r="B65" s="70"/>
      <c r="C65" s="6" t="s">
        <v>84</v>
      </c>
      <c r="D65" s="7"/>
      <c r="E65" s="36"/>
      <c r="F65" s="36"/>
      <c r="G65" s="78"/>
      <c r="H65" s="88"/>
      <c r="I65" s="89"/>
      <c r="J65" s="89"/>
      <c r="K65" s="89"/>
      <c r="L65" s="89"/>
      <c r="M65" s="89"/>
      <c r="N65" s="89"/>
      <c r="O65" s="89"/>
      <c r="P65" s="89"/>
      <c r="Q65" s="90"/>
      <c r="R65" s="3" t="str">
        <f t="shared" ref="R65:R72" si="18">IF(SUM(G65:Q65)=0,"",(SUM(G65:Q65)))</f>
        <v/>
      </c>
      <c r="S65" s="76">
        <v>90</v>
      </c>
      <c r="T65" s="76">
        <v>150</v>
      </c>
      <c r="U65" s="9" t="str">
        <f t="shared" si="17"/>
        <v/>
      </c>
      <c r="V65" s="25"/>
    </row>
    <row r="66" spans="1:33" s="21" customFormat="1" ht="12" customHeight="1" x14ac:dyDescent="0.2">
      <c r="A66" s="5" t="s">
        <v>141</v>
      </c>
      <c r="B66" s="70"/>
      <c r="C66" s="10" t="s">
        <v>85</v>
      </c>
      <c r="D66" s="7"/>
      <c r="E66" s="36"/>
      <c r="F66" s="36"/>
      <c r="G66" s="78"/>
      <c r="H66" s="88"/>
      <c r="I66" s="89"/>
      <c r="J66" s="89"/>
      <c r="K66" s="89"/>
      <c r="L66" s="89"/>
      <c r="M66" s="89"/>
      <c r="N66" s="89"/>
      <c r="O66" s="89"/>
      <c r="P66" s="89"/>
      <c r="Q66" s="90"/>
      <c r="R66" s="3" t="str">
        <f t="shared" si="18"/>
        <v/>
      </c>
      <c r="S66" s="77">
        <v>80</v>
      </c>
      <c r="T66" s="77">
        <v>135</v>
      </c>
      <c r="U66" s="14" t="str">
        <f t="shared" si="17"/>
        <v/>
      </c>
      <c r="V66" s="25"/>
    </row>
    <row r="67" spans="1:33" s="21" customFormat="1" ht="12" customHeight="1" x14ac:dyDescent="0.2">
      <c r="A67" s="12" t="s">
        <v>142</v>
      </c>
      <c r="B67" s="68"/>
      <c r="C67" s="10" t="s">
        <v>86</v>
      </c>
      <c r="D67" s="7"/>
      <c r="E67" s="36"/>
      <c r="F67" s="36"/>
      <c r="G67" s="78"/>
      <c r="H67" s="88"/>
      <c r="I67" s="89"/>
      <c r="J67" s="89"/>
      <c r="K67" s="89"/>
      <c r="L67" s="89"/>
      <c r="M67" s="89"/>
      <c r="N67" s="89"/>
      <c r="O67" s="89"/>
      <c r="P67" s="89"/>
      <c r="Q67" s="90"/>
      <c r="R67" s="3" t="str">
        <f t="shared" si="18"/>
        <v/>
      </c>
      <c r="S67" s="75">
        <v>70</v>
      </c>
      <c r="T67" s="75">
        <v>120</v>
      </c>
      <c r="U67" s="9" t="str">
        <f t="shared" si="17"/>
        <v/>
      </c>
      <c r="V67" s="25"/>
    </row>
    <row r="68" spans="1:33" s="21" customFormat="1" ht="12" customHeight="1" x14ac:dyDescent="0.2">
      <c r="A68" s="12" t="s">
        <v>143</v>
      </c>
      <c r="B68" s="68"/>
      <c r="C68" s="10" t="s">
        <v>87</v>
      </c>
      <c r="D68" s="7"/>
      <c r="E68" s="36"/>
      <c r="F68" s="36"/>
      <c r="G68" s="78"/>
      <c r="H68" s="88"/>
      <c r="I68" s="89"/>
      <c r="J68" s="89"/>
      <c r="K68" s="89"/>
      <c r="L68" s="89"/>
      <c r="M68" s="89"/>
      <c r="N68" s="89"/>
      <c r="O68" s="89"/>
      <c r="P68" s="89"/>
      <c r="Q68" s="90"/>
      <c r="R68" s="3" t="str">
        <f t="shared" si="18"/>
        <v/>
      </c>
      <c r="S68" s="75">
        <v>35</v>
      </c>
      <c r="T68" s="75">
        <v>60</v>
      </c>
      <c r="U68" s="9" t="str">
        <f>IF(R68="","",R68*S68)</f>
        <v/>
      </c>
      <c r="V68" s="25"/>
    </row>
    <row r="69" spans="1:33" s="21" customFormat="1" ht="12" customHeight="1" x14ac:dyDescent="0.2">
      <c r="A69" s="12" t="s">
        <v>144</v>
      </c>
      <c r="B69" s="68"/>
      <c r="C69" s="10" t="s">
        <v>88</v>
      </c>
      <c r="D69" s="7"/>
      <c r="E69" s="36"/>
      <c r="F69" s="36"/>
      <c r="G69" s="78"/>
      <c r="H69" s="88"/>
      <c r="I69" s="89"/>
      <c r="J69" s="89"/>
      <c r="K69" s="89"/>
      <c r="L69" s="89"/>
      <c r="M69" s="89"/>
      <c r="N69" s="89"/>
      <c r="O69" s="89"/>
      <c r="P69" s="89"/>
      <c r="Q69" s="90"/>
      <c r="R69" s="3" t="str">
        <f t="shared" si="18"/>
        <v/>
      </c>
      <c r="S69" s="77">
        <v>40</v>
      </c>
      <c r="T69" s="76">
        <v>70</v>
      </c>
      <c r="U69" s="9" t="str">
        <f t="shared" si="17"/>
        <v/>
      </c>
      <c r="V69" s="25"/>
    </row>
    <row r="70" spans="1:33" s="21" customFormat="1" ht="12" customHeight="1" x14ac:dyDescent="0.2">
      <c r="A70" s="12" t="s">
        <v>145</v>
      </c>
      <c r="B70" s="68"/>
      <c r="C70" s="10" t="s">
        <v>192</v>
      </c>
      <c r="D70" s="7"/>
      <c r="E70" s="36"/>
      <c r="F70" s="36"/>
      <c r="G70" s="78"/>
      <c r="H70" s="88"/>
      <c r="I70" s="89"/>
      <c r="J70" s="89"/>
      <c r="K70" s="89"/>
      <c r="L70" s="89"/>
      <c r="M70" s="89"/>
      <c r="N70" s="89"/>
      <c r="O70" s="89"/>
      <c r="P70" s="89"/>
      <c r="Q70" s="90"/>
      <c r="R70" s="3" t="str">
        <f t="shared" ref="R70" si="19">IF(SUM(G70:Q70)=0,"",(SUM(G70:Q70)))</f>
        <v/>
      </c>
      <c r="S70" s="76">
        <v>35</v>
      </c>
      <c r="T70" s="76">
        <v>60</v>
      </c>
      <c r="U70" s="9" t="str">
        <f t="shared" ref="U70" si="20">IF(R70="","",R70*S70)</f>
        <v/>
      </c>
      <c r="V70" s="25"/>
    </row>
    <row r="71" spans="1:33" s="21" customFormat="1" ht="12" customHeight="1" x14ac:dyDescent="0.2">
      <c r="A71" s="12" t="s">
        <v>193</v>
      </c>
      <c r="B71" s="68"/>
      <c r="C71" s="10" t="s">
        <v>89</v>
      </c>
      <c r="D71" s="7"/>
      <c r="E71" s="36"/>
      <c r="F71" s="36"/>
      <c r="G71" s="78"/>
      <c r="H71" s="88"/>
      <c r="I71" s="89"/>
      <c r="J71" s="89"/>
      <c r="K71" s="89"/>
      <c r="L71" s="89"/>
      <c r="M71" s="89"/>
      <c r="N71" s="89"/>
      <c r="O71" s="89"/>
      <c r="P71" s="89"/>
      <c r="Q71" s="90"/>
      <c r="R71" s="3" t="str">
        <f t="shared" si="18"/>
        <v/>
      </c>
      <c r="S71" s="76">
        <v>20</v>
      </c>
      <c r="T71" s="76">
        <v>35</v>
      </c>
      <c r="U71" s="9" t="str">
        <f t="shared" si="17"/>
        <v/>
      </c>
      <c r="V71" s="25"/>
    </row>
    <row r="72" spans="1:33" s="21" customFormat="1" ht="12" customHeight="1" x14ac:dyDescent="0.2">
      <c r="A72" s="12" t="s">
        <v>146</v>
      </c>
      <c r="B72" s="68"/>
      <c r="C72" s="10" t="s">
        <v>90</v>
      </c>
      <c r="D72" s="7"/>
      <c r="E72" s="36"/>
      <c r="F72" s="36"/>
      <c r="G72" s="78"/>
      <c r="H72" s="91"/>
      <c r="I72" s="92"/>
      <c r="J72" s="92"/>
      <c r="K72" s="92"/>
      <c r="L72" s="92"/>
      <c r="M72" s="92"/>
      <c r="N72" s="92"/>
      <c r="O72" s="92"/>
      <c r="P72" s="92"/>
      <c r="Q72" s="93"/>
      <c r="R72" s="3" t="str">
        <f t="shared" si="18"/>
        <v/>
      </c>
      <c r="S72" s="76">
        <v>20</v>
      </c>
      <c r="T72" s="76">
        <v>35</v>
      </c>
      <c r="U72" s="9" t="str">
        <f t="shared" si="17"/>
        <v/>
      </c>
      <c r="V72" s="25"/>
    </row>
    <row r="73" spans="1:33" s="26" customFormat="1" ht="9.9499999999999993" customHeight="1" x14ac:dyDescent="0.2">
      <c r="A73" s="15"/>
      <c r="B73" s="71"/>
      <c r="C73" s="27"/>
      <c r="D73" s="27"/>
      <c r="E73" s="27"/>
      <c r="F73" s="27"/>
      <c r="G73" s="1"/>
      <c r="H73" s="1"/>
      <c r="I73" s="1"/>
      <c r="J73" s="1"/>
      <c r="K73" s="1"/>
      <c r="L73" s="1"/>
      <c r="M73" s="1"/>
      <c r="N73" s="24"/>
      <c r="O73" s="24"/>
      <c r="P73" s="24"/>
      <c r="Q73" s="24"/>
      <c r="R73" s="16"/>
      <c r="S73" s="16"/>
      <c r="T73" s="16"/>
      <c r="U73" s="17"/>
      <c r="V73" s="25"/>
    </row>
    <row r="74" spans="1:33" s="22" customFormat="1" ht="15" customHeight="1" x14ac:dyDescent="0.2">
      <c r="A74" s="79"/>
      <c r="B74" s="80"/>
      <c r="C74" s="81"/>
      <c r="D74" s="81"/>
      <c r="E74" s="81"/>
      <c r="F74" s="80"/>
      <c r="G74" s="83"/>
      <c r="H74" s="83"/>
      <c r="I74" s="83"/>
      <c r="J74" s="83"/>
      <c r="K74" s="83"/>
      <c r="L74" s="83"/>
      <c r="M74" s="83"/>
      <c r="N74" s="83"/>
      <c r="O74" s="83"/>
      <c r="P74" s="83"/>
      <c r="Q74" s="83"/>
      <c r="R74" s="80"/>
      <c r="S74" s="82"/>
      <c r="T74" s="80"/>
      <c r="U74" s="100"/>
      <c r="V74" s="25"/>
      <c r="W74" s="21"/>
      <c r="X74" s="21"/>
      <c r="Y74" s="21"/>
      <c r="Z74" s="21"/>
      <c r="AA74" s="21"/>
      <c r="AB74" s="21"/>
      <c r="AC74" s="21"/>
      <c r="AD74" s="21"/>
      <c r="AE74" s="21"/>
      <c r="AF74" s="21"/>
      <c r="AG74" s="21"/>
    </row>
    <row r="75" spans="1:33" s="108" customFormat="1" ht="6.75" customHeight="1" x14ac:dyDescent="0.2">
      <c r="A75" s="194" t="s">
        <v>176</v>
      </c>
      <c r="B75" s="195"/>
      <c r="C75" s="195"/>
      <c r="D75" s="195"/>
      <c r="E75" s="195"/>
      <c r="F75" s="195"/>
      <c r="G75" s="195"/>
      <c r="H75" s="195"/>
      <c r="I75" s="195"/>
      <c r="J75" s="195"/>
      <c r="K75" s="195"/>
      <c r="L75" s="195"/>
      <c r="M75" s="195"/>
      <c r="N75" s="195"/>
      <c r="O75" s="195"/>
      <c r="P75" s="195"/>
      <c r="Q75" s="195"/>
      <c r="R75" s="195"/>
      <c r="S75" s="195"/>
      <c r="T75" s="195"/>
      <c r="U75" s="196"/>
    </row>
    <row r="76" spans="1:33" s="108" customFormat="1" ht="6.75" customHeight="1" x14ac:dyDescent="0.2">
      <c r="A76" s="194"/>
      <c r="B76" s="195"/>
      <c r="C76" s="195"/>
      <c r="D76" s="195"/>
      <c r="E76" s="195"/>
      <c r="F76" s="195"/>
      <c r="G76" s="195"/>
      <c r="H76" s="195"/>
      <c r="I76" s="195"/>
      <c r="J76" s="195"/>
      <c r="K76" s="195"/>
      <c r="L76" s="195"/>
      <c r="M76" s="195"/>
      <c r="N76" s="195"/>
      <c r="O76" s="195"/>
      <c r="P76" s="195"/>
      <c r="Q76" s="195"/>
      <c r="R76" s="195"/>
      <c r="S76" s="195"/>
      <c r="T76" s="195"/>
      <c r="U76" s="196"/>
    </row>
    <row r="77" spans="1:33" s="108" customFormat="1" ht="6.75" customHeight="1" x14ac:dyDescent="0.2">
      <c r="A77" s="194"/>
      <c r="B77" s="195"/>
      <c r="C77" s="195"/>
      <c r="D77" s="195"/>
      <c r="E77" s="195"/>
      <c r="F77" s="195"/>
      <c r="G77" s="195"/>
      <c r="H77" s="195"/>
      <c r="I77" s="195"/>
      <c r="J77" s="195"/>
      <c r="K77" s="195"/>
      <c r="L77" s="195"/>
      <c r="M77" s="195"/>
      <c r="N77" s="195"/>
      <c r="O77" s="195"/>
      <c r="P77" s="195"/>
      <c r="Q77" s="195"/>
      <c r="R77" s="195"/>
      <c r="S77" s="195"/>
      <c r="T77" s="195"/>
      <c r="U77" s="196"/>
    </row>
    <row r="78" spans="1:33" s="108" customFormat="1" ht="6.75" customHeight="1" x14ac:dyDescent="0.2">
      <c r="A78" s="194"/>
      <c r="B78" s="195"/>
      <c r="C78" s="195"/>
      <c r="D78" s="195"/>
      <c r="E78" s="195"/>
      <c r="F78" s="195"/>
      <c r="G78" s="195"/>
      <c r="H78" s="195"/>
      <c r="I78" s="195"/>
      <c r="J78" s="195"/>
      <c r="K78" s="195"/>
      <c r="L78" s="195"/>
      <c r="M78" s="195"/>
      <c r="N78" s="195"/>
      <c r="O78" s="195"/>
      <c r="P78" s="195"/>
      <c r="Q78" s="195"/>
      <c r="R78" s="195"/>
      <c r="S78" s="195"/>
      <c r="T78" s="195"/>
      <c r="U78" s="196"/>
    </row>
    <row r="79" spans="1:33" s="22" customFormat="1" ht="15" customHeight="1" x14ac:dyDescent="0.2">
      <c r="A79" s="79" t="s">
        <v>94</v>
      </c>
      <c r="B79" s="80"/>
      <c r="C79" s="81"/>
      <c r="D79" s="81"/>
      <c r="E79" s="81"/>
      <c r="F79" s="80"/>
      <c r="G79" s="98"/>
      <c r="H79" s="83"/>
      <c r="I79" s="83"/>
      <c r="J79" s="83"/>
      <c r="K79" s="83"/>
      <c r="L79" s="83"/>
      <c r="M79" s="83"/>
      <c r="N79" s="83"/>
      <c r="O79" s="83"/>
      <c r="P79" s="82"/>
      <c r="Q79" s="83"/>
      <c r="R79" s="80"/>
      <c r="S79" s="80"/>
      <c r="T79" s="82" t="s">
        <v>189</v>
      </c>
      <c r="U79" s="84"/>
      <c r="V79" s="25"/>
      <c r="W79" s="21"/>
      <c r="X79" s="21"/>
      <c r="Y79" s="21"/>
      <c r="Z79" s="21"/>
      <c r="AA79" s="21"/>
      <c r="AB79" s="21"/>
      <c r="AC79" s="21"/>
      <c r="AD79" s="21"/>
      <c r="AE79" s="21"/>
      <c r="AF79" s="21"/>
      <c r="AG79" s="21"/>
    </row>
    <row r="80" spans="1:33" s="23" customFormat="1" ht="9.9499999999999993" customHeight="1" x14ac:dyDescent="0.2">
      <c r="A80" s="4"/>
      <c r="B80" s="67"/>
      <c r="C80" s="24"/>
      <c r="D80" s="24"/>
      <c r="E80" s="24"/>
      <c r="F80" s="24"/>
      <c r="G80" s="1"/>
      <c r="H80" s="1"/>
      <c r="I80" s="1" t="s">
        <v>7</v>
      </c>
      <c r="J80" s="1" t="s">
        <v>8</v>
      </c>
      <c r="K80" s="1" t="s">
        <v>9</v>
      </c>
      <c r="L80" s="1" t="s">
        <v>10</v>
      </c>
      <c r="M80" s="1" t="s">
        <v>11</v>
      </c>
      <c r="N80" s="1" t="s">
        <v>12</v>
      </c>
      <c r="O80" s="1"/>
      <c r="P80" s="1"/>
      <c r="Q80" s="24"/>
      <c r="R80" s="1" t="s">
        <v>13</v>
      </c>
      <c r="S80" s="1" t="s">
        <v>14</v>
      </c>
      <c r="T80" s="1" t="s">
        <v>15</v>
      </c>
      <c r="U80" s="2" t="s">
        <v>39</v>
      </c>
      <c r="V80" s="25"/>
    </row>
    <row r="81" spans="1:33" s="25" customFormat="1" ht="12" customHeight="1" x14ac:dyDescent="0.2">
      <c r="A81" s="12" t="s">
        <v>151</v>
      </c>
      <c r="B81" s="68"/>
      <c r="C81" s="10" t="s">
        <v>99</v>
      </c>
      <c r="D81" s="7"/>
      <c r="E81" s="36"/>
      <c r="F81" s="36"/>
      <c r="G81" s="85"/>
      <c r="H81" s="86"/>
      <c r="I81" s="78"/>
      <c r="J81" s="78"/>
      <c r="K81" s="78"/>
      <c r="L81" s="78"/>
      <c r="M81" s="78"/>
      <c r="N81" s="78"/>
      <c r="O81" s="86"/>
      <c r="P81" s="86"/>
      <c r="Q81" s="87"/>
      <c r="R81" s="3" t="str">
        <f t="shared" ref="R81:R82" si="21">IF(SUM(G81:Q81)=0,"",(SUM(G81:Q81)))</f>
        <v/>
      </c>
      <c r="S81" s="13">
        <v>240</v>
      </c>
      <c r="T81" s="13">
        <v>430</v>
      </c>
      <c r="U81" s="14" t="str">
        <f t="shared" ref="U81:U83" si="22">IF(R81="","",R81*S81)</f>
        <v/>
      </c>
    </row>
    <row r="82" spans="1:33" s="25" customFormat="1" ht="12" customHeight="1" x14ac:dyDescent="0.2">
      <c r="A82" s="12" t="s">
        <v>152</v>
      </c>
      <c r="B82" s="68"/>
      <c r="C82" s="10" t="s">
        <v>96</v>
      </c>
      <c r="D82" s="7"/>
      <c r="E82" s="36"/>
      <c r="F82" s="36"/>
      <c r="G82" s="88"/>
      <c r="H82" s="89"/>
      <c r="I82" s="90"/>
      <c r="J82" s="78"/>
      <c r="K82" s="78"/>
      <c r="L82" s="78"/>
      <c r="M82" s="92"/>
      <c r="N82" s="92"/>
      <c r="O82" s="89"/>
      <c r="P82" s="89"/>
      <c r="Q82" s="90"/>
      <c r="R82" s="3" t="str">
        <f t="shared" si="21"/>
        <v/>
      </c>
      <c r="S82" s="11">
        <v>240</v>
      </c>
      <c r="T82" s="11">
        <v>430</v>
      </c>
      <c r="U82" s="14" t="str">
        <f t="shared" si="22"/>
        <v/>
      </c>
    </row>
    <row r="83" spans="1:33" s="25" customFormat="1" ht="12" customHeight="1" x14ac:dyDescent="0.2">
      <c r="A83" s="12" t="s">
        <v>153</v>
      </c>
      <c r="B83" s="68"/>
      <c r="C83" s="10" t="s">
        <v>95</v>
      </c>
      <c r="D83" s="7"/>
      <c r="E83" s="36"/>
      <c r="F83" s="36"/>
      <c r="G83" s="91"/>
      <c r="H83" s="92"/>
      <c r="I83" s="93"/>
      <c r="J83" s="78"/>
      <c r="K83" s="78"/>
      <c r="L83" s="78"/>
      <c r="M83" s="78"/>
      <c r="N83" s="78"/>
      <c r="O83" s="92"/>
      <c r="P83" s="92"/>
      <c r="Q83" s="93"/>
      <c r="R83" s="3" t="str">
        <f>IF(SUM(G83:Q83)=0,"",(SUM(G83:Q83)))</f>
        <v/>
      </c>
      <c r="S83" s="11">
        <v>240</v>
      </c>
      <c r="T83" s="11">
        <v>430</v>
      </c>
      <c r="U83" s="9" t="str">
        <f t="shared" si="22"/>
        <v/>
      </c>
    </row>
    <row r="84" spans="1:33" s="26" customFormat="1" ht="9.9499999999999993" customHeight="1" x14ac:dyDescent="0.2">
      <c r="A84" s="15"/>
      <c r="B84" s="71"/>
      <c r="C84" s="27"/>
      <c r="D84" s="27"/>
      <c r="E84" s="27"/>
      <c r="F84" s="27"/>
      <c r="G84" s="1"/>
      <c r="H84" s="1"/>
      <c r="I84" s="1"/>
      <c r="J84" s="1"/>
      <c r="K84" s="1"/>
      <c r="L84" s="1"/>
      <c r="M84" s="1"/>
      <c r="N84" s="24"/>
      <c r="O84" s="24"/>
      <c r="P84" s="24"/>
      <c r="Q84" s="24"/>
      <c r="R84" s="16"/>
      <c r="S84" s="16"/>
      <c r="T84" s="16"/>
      <c r="U84" s="17"/>
      <c r="V84" s="25"/>
    </row>
    <row r="85" spans="1:33" s="22" customFormat="1" ht="15" customHeight="1" x14ac:dyDescent="0.2">
      <c r="A85" s="79" t="s">
        <v>175</v>
      </c>
      <c r="B85" s="80"/>
      <c r="C85" s="81"/>
      <c r="D85" s="81"/>
      <c r="E85" s="81"/>
      <c r="F85" s="80"/>
      <c r="G85" s="83"/>
      <c r="H85" s="83"/>
      <c r="I85" s="83"/>
      <c r="J85" s="83"/>
      <c r="K85" s="83"/>
      <c r="L85" s="83"/>
      <c r="M85" s="83"/>
      <c r="N85" s="83"/>
      <c r="O85" s="83"/>
      <c r="P85" s="82" t="s">
        <v>50</v>
      </c>
      <c r="Q85" s="83"/>
      <c r="R85" s="80"/>
      <c r="S85" s="82"/>
      <c r="T85" s="82" t="s">
        <v>189</v>
      </c>
      <c r="U85" s="100"/>
      <c r="V85" s="25"/>
      <c r="W85" s="21"/>
      <c r="X85" s="21"/>
      <c r="Y85" s="21"/>
      <c r="Z85" s="21"/>
      <c r="AA85" s="21"/>
      <c r="AB85" s="21"/>
      <c r="AC85" s="21"/>
      <c r="AD85" s="21"/>
      <c r="AE85" s="21"/>
      <c r="AF85" s="21"/>
      <c r="AG85" s="21"/>
    </row>
    <row r="86" spans="1:33" s="23" customFormat="1" ht="9.9499999999999993" customHeight="1" x14ac:dyDescent="0.2">
      <c r="A86" s="4"/>
      <c r="B86" s="67"/>
      <c r="C86" s="24"/>
      <c r="D86" s="24"/>
      <c r="E86" s="24"/>
      <c r="F86" s="24"/>
      <c r="G86" s="1" t="s">
        <v>6</v>
      </c>
      <c r="H86" s="1"/>
      <c r="I86" s="1"/>
      <c r="J86" s="1"/>
      <c r="K86" s="1"/>
      <c r="L86" s="1"/>
      <c r="M86" s="1"/>
      <c r="N86" s="1"/>
      <c r="O86" s="1"/>
      <c r="P86" s="1"/>
      <c r="Q86" s="24"/>
      <c r="R86" s="1" t="s">
        <v>13</v>
      </c>
      <c r="S86" s="1" t="s">
        <v>14</v>
      </c>
      <c r="T86" s="1" t="s">
        <v>15</v>
      </c>
      <c r="U86" s="2" t="s">
        <v>39</v>
      </c>
      <c r="V86" s="25"/>
    </row>
    <row r="87" spans="1:33" s="21" customFormat="1" ht="12" customHeight="1" x14ac:dyDescent="0.2">
      <c r="A87" s="12" t="s">
        <v>163</v>
      </c>
      <c r="B87" s="68"/>
      <c r="C87" s="10" t="s">
        <v>168</v>
      </c>
      <c r="D87" s="7"/>
      <c r="E87" s="36"/>
      <c r="F87" s="36"/>
      <c r="G87" s="78"/>
      <c r="H87" s="85"/>
      <c r="I87" s="86"/>
      <c r="J87" s="86"/>
      <c r="K87" s="86"/>
      <c r="L87" s="86"/>
      <c r="M87" s="86"/>
      <c r="N87" s="86"/>
      <c r="O87" s="86"/>
      <c r="P87" s="86"/>
      <c r="Q87" s="87"/>
      <c r="R87" s="3" t="str">
        <f t="shared" ref="R87:R88" si="23">IF(SUM(G87:Q87)=0,"",(SUM(G87:Q87)))</f>
        <v/>
      </c>
      <c r="S87" s="75">
        <v>35</v>
      </c>
      <c r="T87" s="75">
        <v>60</v>
      </c>
      <c r="U87" s="9" t="str">
        <f t="shared" ref="U87:U88" si="24">IF(R87="","",R87*S87)</f>
        <v/>
      </c>
      <c r="V87" s="25"/>
    </row>
    <row r="88" spans="1:33" s="21" customFormat="1" ht="12" customHeight="1" x14ac:dyDescent="0.2">
      <c r="A88" s="12" t="s">
        <v>162</v>
      </c>
      <c r="B88" s="68"/>
      <c r="C88" s="10" t="s">
        <v>169</v>
      </c>
      <c r="D88" s="7"/>
      <c r="E88" s="36"/>
      <c r="F88" s="36"/>
      <c r="G88" s="78"/>
      <c r="H88" s="91"/>
      <c r="I88" s="92"/>
      <c r="J88" s="92"/>
      <c r="K88" s="92"/>
      <c r="L88" s="92"/>
      <c r="M88" s="92"/>
      <c r="N88" s="92"/>
      <c r="O88" s="92"/>
      <c r="P88" s="92"/>
      <c r="Q88" s="93"/>
      <c r="R88" s="3" t="str">
        <f t="shared" si="23"/>
        <v/>
      </c>
      <c r="S88" s="75">
        <v>35</v>
      </c>
      <c r="T88" s="75">
        <v>60</v>
      </c>
      <c r="U88" s="9" t="str">
        <f t="shared" si="24"/>
        <v/>
      </c>
      <c r="V88" s="25"/>
    </row>
    <row r="89" spans="1:33" s="26" customFormat="1" ht="9.9499999999999993" customHeight="1" x14ac:dyDescent="0.2">
      <c r="A89" s="15"/>
      <c r="B89" s="71"/>
      <c r="C89" s="27"/>
      <c r="D89" s="27"/>
      <c r="E89" s="27"/>
      <c r="F89" s="27"/>
      <c r="G89" s="1"/>
      <c r="H89" s="1"/>
      <c r="I89" s="1"/>
      <c r="J89" s="1"/>
      <c r="K89" s="1"/>
      <c r="L89" s="1"/>
      <c r="M89" s="1"/>
      <c r="N89" s="24"/>
      <c r="O89" s="24"/>
      <c r="P89" s="24"/>
      <c r="Q89" s="24"/>
      <c r="R89" s="16"/>
      <c r="S89" s="16"/>
      <c r="T89" s="16"/>
      <c r="U89" s="17"/>
      <c r="V89" s="25"/>
    </row>
    <row r="90" spans="1:33" s="22" customFormat="1" ht="15" customHeight="1" x14ac:dyDescent="0.2">
      <c r="A90" s="79"/>
      <c r="B90" s="80"/>
      <c r="C90" s="81"/>
      <c r="D90" s="81"/>
      <c r="E90" s="81"/>
      <c r="F90" s="80"/>
      <c r="G90" s="83"/>
      <c r="H90" s="83"/>
      <c r="I90" s="83"/>
      <c r="J90" s="83"/>
      <c r="K90" s="83"/>
      <c r="L90" s="83"/>
      <c r="M90" s="83"/>
      <c r="N90" s="83"/>
      <c r="O90" s="83"/>
      <c r="P90" s="82"/>
      <c r="Q90" s="83"/>
      <c r="R90" s="80"/>
      <c r="S90" s="82"/>
      <c r="T90" s="80"/>
      <c r="U90" s="100"/>
      <c r="V90" s="25"/>
      <c r="W90" s="21"/>
      <c r="X90" s="21"/>
      <c r="Y90" s="21"/>
      <c r="Z90" s="21"/>
      <c r="AA90" s="21"/>
      <c r="AB90" s="21"/>
      <c r="AC90" s="21"/>
      <c r="AD90" s="21"/>
      <c r="AE90" s="21"/>
      <c r="AF90" s="21"/>
      <c r="AG90" s="21"/>
    </row>
    <row r="91" spans="1:33" s="108" customFormat="1" ht="6.75" customHeight="1" x14ac:dyDescent="0.2">
      <c r="A91" s="194" t="s">
        <v>177</v>
      </c>
      <c r="B91" s="195"/>
      <c r="C91" s="195"/>
      <c r="D91" s="195"/>
      <c r="E91" s="195"/>
      <c r="F91" s="195"/>
      <c r="G91" s="195"/>
      <c r="H91" s="195"/>
      <c r="I91" s="195"/>
      <c r="J91" s="195"/>
      <c r="K91" s="195"/>
      <c r="L91" s="195"/>
      <c r="M91" s="195"/>
      <c r="N91" s="195"/>
      <c r="O91" s="195"/>
      <c r="P91" s="195"/>
      <c r="Q91" s="195"/>
      <c r="R91" s="195"/>
      <c r="S91" s="195"/>
      <c r="T91" s="195"/>
      <c r="U91" s="196"/>
    </row>
    <row r="92" spans="1:33" s="108" customFormat="1" ht="6.75" customHeight="1" x14ac:dyDescent="0.2">
      <c r="A92" s="194"/>
      <c r="B92" s="195"/>
      <c r="C92" s="195"/>
      <c r="D92" s="195"/>
      <c r="E92" s="195"/>
      <c r="F92" s="195"/>
      <c r="G92" s="195"/>
      <c r="H92" s="195"/>
      <c r="I92" s="195"/>
      <c r="J92" s="195"/>
      <c r="K92" s="195"/>
      <c r="L92" s="195"/>
      <c r="M92" s="195"/>
      <c r="N92" s="195"/>
      <c r="O92" s="195"/>
      <c r="P92" s="195"/>
      <c r="Q92" s="195"/>
      <c r="R92" s="195"/>
      <c r="S92" s="195"/>
      <c r="T92" s="195"/>
      <c r="U92" s="196"/>
    </row>
    <row r="93" spans="1:33" s="108" customFormat="1" ht="6.75" customHeight="1" x14ac:dyDescent="0.2">
      <c r="A93" s="194"/>
      <c r="B93" s="195"/>
      <c r="C93" s="195"/>
      <c r="D93" s="195"/>
      <c r="E93" s="195"/>
      <c r="F93" s="195"/>
      <c r="G93" s="195"/>
      <c r="H93" s="195"/>
      <c r="I93" s="195"/>
      <c r="J93" s="195"/>
      <c r="K93" s="195"/>
      <c r="L93" s="195"/>
      <c r="M93" s="195"/>
      <c r="N93" s="195"/>
      <c r="O93" s="195"/>
      <c r="P93" s="195"/>
      <c r="Q93" s="195"/>
      <c r="R93" s="195"/>
      <c r="S93" s="195"/>
      <c r="T93" s="195"/>
      <c r="U93" s="196"/>
    </row>
    <row r="94" spans="1:33" s="108" customFormat="1" ht="6.75" customHeight="1" x14ac:dyDescent="0.2">
      <c r="A94" s="194"/>
      <c r="B94" s="195"/>
      <c r="C94" s="195"/>
      <c r="D94" s="195"/>
      <c r="E94" s="195"/>
      <c r="F94" s="195"/>
      <c r="G94" s="195"/>
      <c r="H94" s="195"/>
      <c r="I94" s="195"/>
      <c r="J94" s="195"/>
      <c r="K94" s="195"/>
      <c r="L94" s="195"/>
      <c r="M94" s="195"/>
      <c r="N94" s="195"/>
      <c r="O94" s="195"/>
      <c r="P94" s="195"/>
      <c r="Q94" s="195"/>
      <c r="R94" s="195"/>
      <c r="S94" s="195"/>
      <c r="T94" s="195"/>
      <c r="U94" s="196"/>
    </row>
    <row r="95" spans="1:33" s="22" customFormat="1" ht="15" customHeight="1" x14ac:dyDescent="0.2">
      <c r="A95" s="79" t="s">
        <v>97</v>
      </c>
      <c r="B95" s="80"/>
      <c r="C95" s="81"/>
      <c r="D95" s="81"/>
      <c r="E95" s="80"/>
      <c r="F95" s="80"/>
      <c r="G95" s="82" t="s">
        <v>110</v>
      </c>
      <c r="H95" s="83"/>
      <c r="I95" s="83"/>
      <c r="J95" s="83"/>
      <c r="K95" s="83"/>
      <c r="L95" s="83"/>
      <c r="M95" s="83"/>
      <c r="N95" s="83"/>
      <c r="O95" s="83"/>
      <c r="P95" s="82"/>
      <c r="Q95" s="83"/>
      <c r="R95" s="80"/>
      <c r="S95" s="80"/>
      <c r="T95" s="82" t="s">
        <v>187</v>
      </c>
      <c r="U95" s="84"/>
      <c r="V95" s="25"/>
      <c r="W95" s="21"/>
      <c r="X95" s="21"/>
      <c r="Y95" s="21"/>
      <c r="Z95" s="21"/>
      <c r="AA95" s="21"/>
      <c r="AB95" s="21"/>
      <c r="AC95" s="21"/>
      <c r="AD95" s="21"/>
      <c r="AE95" s="21"/>
      <c r="AF95" s="21"/>
      <c r="AG95" s="21"/>
    </row>
    <row r="96" spans="1:33" s="23" customFormat="1" ht="9.9499999999999993" customHeight="1" x14ac:dyDescent="0.2">
      <c r="A96" s="58"/>
      <c r="B96" s="73"/>
      <c r="C96" s="24"/>
      <c r="D96" s="24"/>
      <c r="E96" s="24"/>
      <c r="F96" s="24"/>
      <c r="G96" s="51"/>
      <c r="H96" s="51"/>
      <c r="I96" s="52"/>
      <c r="J96" s="113" t="s">
        <v>183</v>
      </c>
      <c r="K96" s="113" t="s">
        <v>184</v>
      </c>
      <c r="L96" s="113" t="s">
        <v>185</v>
      </c>
      <c r="M96" s="113" t="s">
        <v>186</v>
      </c>
      <c r="N96" s="51"/>
      <c r="O96" s="51"/>
      <c r="P96" s="51"/>
      <c r="Q96" s="52"/>
      <c r="R96" s="1"/>
      <c r="S96" s="1"/>
      <c r="T96" s="1"/>
      <c r="U96" s="2"/>
      <c r="V96" s="25"/>
    </row>
    <row r="97" spans="1:33" s="23" customFormat="1" ht="9.9499999999999993" customHeight="1" x14ac:dyDescent="0.2">
      <c r="A97" s="58"/>
      <c r="B97" s="73"/>
      <c r="C97" s="24"/>
      <c r="D97" s="24"/>
      <c r="E97" s="24"/>
      <c r="F97" s="24"/>
      <c r="G97" s="59"/>
      <c r="H97" s="59"/>
      <c r="I97" s="60"/>
      <c r="J97" s="114" t="s">
        <v>8</v>
      </c>
      <c r="K97" s="114" t="s">
        <v>9</v>
      </c>
      <c r="L97" s="114" t="s">
        <v>10</v>
      </c>
      <c r="M97" s="114" t="s">
        <v>11</v>
      </c>
      <c r="N97" s="59"/>
      <c r="O97" s="59"/>
      <c r="P97" s="59"/>
      <c r="Q97" s="60"/>
      <c r="R97" s="1" t="s">
        <v>13</v>
      </c>
      <c r="S97" s="1" t="s">
        <v>14</v>
      </c>
      <c r="T97" s="1" t="s">
        <v>15</v>
      </c>
      <c r="U97" s="2" t="s">
        <v>39</v>
      </c>
      <c r="V97" s="25"/>
    </row>
    <row r="98" spans="1:33" s="25" customFormat="1" ht="12" customHeight="1" x14ac:dyDescent="0.2">
      <c r="A98" s="12" t="s">
        <v>147</v>
      </c>
      <c r="B98" s="68"/>
      <c r="C98" s="10" t="s">
        <v>107</v>
      </c>
      <c r="D98" s="7"/>
      <c r="E98" s="36"/>
      <c r="F98" s="36"/>
      <c r="G98" s="104"/>
      <c r="H98" s="95"/>
      <c r="I98" s="105"/>
      <c r="J98" s="78"/>
      <c r="K98" s="78"/>
      <c r="L98" s="78"/>
      <c r="M98" s="78"/>
      <c r="N98" s="96"/>
      <c r="O98" s="96"/>
      <c r="P98" s="96"/>
      <c r="Q98" s="97"/>
      <c r="R98" s="3" t="str">
        <f t="shared" ref="R98" si="25">IF(SUM(G98:Q98)=0,"",(SUM(G98:Q98)))</f>
        <v/>
      </c>
      <c r="S98" s="8">
        <v>192</v>
      </c>
      <c r="T98" s="8">
        <v>330</v>
      </c>
      <c r="U98" s="9" t="str">
        <f t="shared" ref="U98" si="26">IF(R98="","",R98*S98)</f>
        <v/>
      </c>
    </row>
    <row r="99" spans="1:33" s="26" customFormat="1" ht="9.9499999999999993" customHeight="1" x14ac:dyDescent="0.2">
      <c r="A99" s="12"/>
      <c r="B99" s="68"/>
      <c r="C99" s="10"/>
      <c r="D99" s="7"/>
      <c r="E99" s="27"/>
      <c r="F99" s="27"/>
      <c r="G99" s="1"/>
      <c r="H99" s="1"/>
      <c r="I99" s="1"/>
      <c r="J99" s="1"/>
      <c r="K99" s="1"/>
      <c r="L99" s="1"/>
      <c r="M99" s="1"/>
      <c r="N99" s="24"/>
      <c r="O99" s="24"/>
      <c r="P99" s="24"/>
      <c r="Q99" s="24"/>
      <c r="R99" s="16"/>
      <c r="S99" s="16"/>
      <c r="T99" s="16"/>
      <c r="U99" s="17"/>
      <c r="V99" s="25"/>
    </row>
    <row r="100" spans="1:33" s="22" customFormat="1" ht="15" customHeight="1" x14ac:dyDescent="0.2">
      <c r="A100" s="79" t="s">
        <v>101</v>
      </c>
      <c r="B100" s="80"/>
      <c r="C100" s="81"/>
      <c r="D100" s="81"/>
      <c r="E100" s="81"/>
      <c r="F100" s="80"/>
      <c r="G100" s="98" t="s">
        <v>111</v>
      </c>
      <c r="H100" s="83"/>
      <c r="I100" s="83"/>
      <c r="J100" s="83"/>
      <c r="K100" s="83"/>
      <c r="L100" s="83"/>
      <c r="M100" s="83"/>
      <c r="N100" s="83"/>
      <c r="O100" s="83"/>
      <c r="P100" s="82"/>
      <c r="Q100" s="83"/>
      <c r="R100" s="80"/>
      <c r="S100" s="80"/>
      <c r="T100" s="82" t="s">
        <v>187</v>
      </c>
      <c r="U100" s="84"/>
      <c r="V100" s="25"/>
      <c r="W100" s="21"/>
      <c r="X100" s="21"/>
      <c r="Y100" s="21"/>
      <c r="Z100" s="21"/>
      <c r="AA100" s="21"/>
      <c r="AB100" s="21"/>
      <c r="AC100" s="21"/>
      <c r="AD100" s="21"/>
      <c r="AE100" s="21"/>
      <c r="AF100" s="21"/>
      <c r="AG100" s="21"/>
    </row>
    <row r="101" spans="1:33" s="23" customFormat="1" ht="9.9499999999999993" customHeight="1" x14ac:dyDescent="0.2">
      <c r="A101" s="49"/>
      <c r="B101" s="72"/>
      <c r="C101" s="52"/>
      <c r="D101" s="52"/>
      <c r="E101" s="52"/>
      <c r="F101" s="52"/>
      <c r="G101" s="1" t="s">
        <v>6</v>
      </c>
      <c r="H101" s="1"/>
      <c r="I101" s="1"/>
      <c r="J101" s="1"/>
      <c r="K101" s="1"/>
      <c r="L101" s="1"/>
      <c r="M101" s="1"/>
      <c r="N101" s="1"/>
      <c r="O101" s="1"/>
      <c r="P101" s="1"/>
      <c r="Q101" s="24"/>
      <c r="R101" s="1" t="s">
        <v>13</v>
      </c>
      <c r="S101" s="1" t="s">
        <v>14</v>
      </c>
      <c r="T101" s="1" t="s">
        <v>15</v>
      </c>
      <c r="U101" s="2" t="s">
        <v>39</v>
      </c>
      <c r="V101" s="25"/>
    </row>
    <row r="102" spans="1:33" s="25" customFormat="1" ht="12" customHeight="1" x14ac:dyDescent="0.2">
      <c r="A102" s="5" t="s">
        <v>148</v>
      </c>
      <c r="B102" s="70"/>
      <c r="C102" s="10" t="s">
        <v>98</v>
      </c>
      <c r="D102" s="7"/>
      <c r="E102" s="36"/>
      <c r="F102" s="36"/>
      <c r="G102" s="78"/>
      <c r="H102" s="85"/>
      <c r="I102" s="86"/>
      <c r="J102" s="86"/>
      <c r="K102" s="86"/>
      <c r="L102" s="86"/>
      <c r="M102" s="86"/>
      <c r="N102" s="86"/>
      <c r="O102" s="86"/>
      <c r="P102" s="86"/>
      <c r="Q102" s="87"/>
      <c r="R102" s="3" t="str">
        <f>IF(SUM(G102:Q102)=0,"",(SUM(G102:Q102)))</f>
        <v/>
      </c>
      <c r="S102" s="8">
        <v>198</v>
      </c>
      <c r="T102" s="8">
        <v>340</v>
      </c>
      <c r="U102" s="19" t="str">
        <f t="shared" ref="U102" si="27">IF(R102="","",R102*S102)</f>
        <v/>
      </c>
    </row>
    <row r="103" spans="1:33" s="25" customFormat="1" ht="12" customHeight="1" x14ac:dyDescent="0.2">
      <c r="A103" s="5" t="s">
        <v>149</v>
      </c>
      <c r="B103" s="70"/>
      <c r="C103" s="10" t="s">
        <v>105</v>
      </c>
      <c r="D103" s="7"/>
      <c r="E103" s="36"/>
      <c r="F103" s="36"/>
      <c r="G103" s="78"/>
      <c r="H103" s="91"/>
      <c r="I103" s="92"/>
      <c r="J103" s="92"/>
      <c r="K103" s="92"/>
      <c r="L103" s="92"/>
      <c r="M103" s="92"/>
      <c r="N103" s="92"/>
      <c r="O103" s="92"/>
      <c r="P103" s="92"/>
      <c r="Q103" s="93"/>
      <c r="R103" s="3" t="str">
        <f t="shared" ref="R103" si="28">IF(SUM(G103:Q103)=0,"",(SUM(G103:Q103)))</f>
        <v/>
      </c>
      <c r="S103" s="8">
        <v>134</v>
      </c>
      <c r="T103" s="8">
        <v>230</v>
      </c>
      <c r="U103" s="9" t="str">
        <f>IF(R103="","",R103*S103)</f>
        <v/>
      </c>
    </row>
    <row r="104" spans="1:33" s="23" customFormat="1" ht="9.9499999999999993" customHeight="1" x14ac:dyDescent="0.2">
      <c r="A104" s="58"/>
      <c r="B104" s="73"/>
      <c r="C104" s="24"/>
      <c r="D104" s="24"/>
      <c r="E104" s="24"/>
      <c r="F104" s="24"/>
      <c r="G104" s="59"/>
      <c r="H104" s="59"/>
      <c r="I104" s="60"/>
      <c r="J104" s="114" t="s">
        <v>8</v>
      </c>
      <c r="K104" s="114" t="s">
        <v>9</v>
      </c>
      <c r="L104" s="114" t="s">
        <v>10</v>
      </c>
      <c r="M104" s="114" t="s">
        <v>11</v>
      </c>
      <c r="N104" s="59"/>
      <c r="O104" s="59"/>
      <c r="P104" s="59"/>
      <c r="Q104" s="60"/>
      <c r="R104" s="1"/>
      <c r="S104" s="1"/>
      <c r="T104" s="1"/>
      <c r="U104" s="2"/>
      <c r="V104" s="25"/>
    </row>
    <row r="105" spans="1:33" s="25" customFormat="1" ht="12" customHeight="1" x14ac:dyDescent="0.2">
      <c r="A105" s="5" t="s">
        <v>150</v>
      </c>
      <c r="B105" s="70"/>
      <c r="C105" s="10" t="s">
        <v>181</v>
      </c>
      <c r="D105" s="7"/>
      <c r="E105" s="36"/>
      <c r="F105" s="36"/>
      <c r="G105" s="104"/>
      <c r="H105" s="95"/>
      <c r="I105" s="105"/>
      <c r="J105" s="78"/>
      <c r="K105" s="78"/>
      <c r="L105" s="78"/>
      <c r="M105" s="78"/>
      <c r="N105" s="96"/>
      <c r="O105" s="96"/>
      <c r="P105" s="96"/>
      <c r="Q105" s="97"/>
      <c r="R105" s="3" t="str">
        <f t="shared" ref="R105" si="29">IF(SUM(G105:Q105)=0,"",(SUM(G105:Q105)))</f>
        <v/>
      </c>
      <c r="S105" s="8">
        <v>58</v>
      </c>
      <c r="T105" s="8">
        <v>100</v>
      </c>
      <c r="U105" s="20" t="str">
        <f t="shared" ref="U105" si="30">IF(R105="","",R105*S105)</f>
        <v/>
      </c>
    </row>
    <row r="106" spans="1:33" s="26" customFormat="1" ht="9.9499999999999993" customHeight="1" x14ac:dyDescent="0.2">
      <c r="A106" s="12"/>
      <c r="B106" s="68"/>
      <c r="C106" s="47"/>
      <c r="D106" s="48"/>
      <c r="E106" s="53"/>
      <c r="F106" s="53"/>
      <c r="G106" s="1"/>
      <c r="H106" s="1"/>
      <c r="I106" s="1"/>
      <c r="J106" s="1"/>
      <c r="K106" s="1"/>
      <c r="L106" s="1"/>
      <c r="M106" s="1"/>
      <c r="N106" s="24"/>
      <c r="O106" s="24"/>
      <c r="P106" s="24"/>
      <c r="Q106" s="24"/>
      <c r="R106" s="16"/>
      <c r="S106" s="16"/>
      <c r="T106" s="16"/>
      <c r="U106" s="17"/>
      <c r="V106" s="25"/>
    </row>
    <row r="107" spans="1:33" s="22" customFormat="1" ht="15" customHeight="1" x14ac:dyDescent="0.2">
      <c r="A107" s="79" t="s">
        <v>174</v>
      </c>
      <c r="B107" s="80"/>
      <c r="C107" s="81"/>
      <c r="D107" s="81"/>
      <c r="E107" s="81"/>
      <c r="F107" s="80"/>
      <c r="G107" s="98"/>
      <c r="H107" s="83"/>
      <c r="I107" s="83"/>
      <c r="J107" s="83"/>
      <c r="K107" s="83"/>
      <c r="L107" s="83"/>
      <c r="M107" s="83"/>
      <c r="N107" s="83"/>
      <c r="O107" s="83"/>
      <c r="P107" s="82" t="s">
        <v>50</v>
      </c>
      <c r="Q107" s="83"/>
      <c r="R107" s="80"/>
      <c r="S107" s="80"/>
      <c r="T107" s="82" t="s">
        <v>187</v>
      </c>
      <c r="U107" s="84"/>
      <c r="V107" s="25"/>
      <c r="W107" s="21"/>
      <c r="X107" s="21"/>
      <c r="Y107" s="21"/>
      <c r="Z107" s="21"/>
      <c r="AA107" s="21"/>
      <c r="AB107" s="21"/>
      <c r="AC107" s="21"/>
      <c r="AD107" s="21"/>
      <c r="AE107" s="21"/>
      <c r="AF107" s="21"/>
      <c r="AG107" s="21"/>
    </row>
    <row r="108" spans="1:33" s="23" customFormat="1" ht="9.9499999999999993" customHeight="1" x14ac:dyDescent="0.2">
      <c r="A108" s="4"/>
      <c r="B108" s="67"/>
      <c r="C108" s="24"/>
      <c r="D108" s="24"/>
      <c r="E108" s="24"/>
      <c r="F108" s="24"/>
      <c r="G108" s="1"/>
      <c r="H108" s="1"/>
      <c r="I108" s="1"/>
      <c r="J108" s="1"/>
      <c r="K108" s="1"/>
      <c r="L108" s="1"/>
      <c r="M108" s="1"/>
      <c r="N108" s="1"/>
      <c r="O108" s="1"/>
      <c r="P108" s="1"/>
      <c r="Q108" s="24"/>
      <c r="R108" s="1" t="s">
        <v>13</v>
      </c>
      <c r="S108" s="1" t="s">
        <v>14</v>
      </c>
      <c r="T108" s="1" t="s">
        <v>15</v>
      </c>
      <c r="U108" s="2" t="s">
        <v>39</v>
      </c>
      <c r="V108" s="25"/>
    </row>
    <row r="109" spans="1:33" s="22" customFormat="1" ht="12" customHeight="1" x14ac:dyDescent="0.2">
      <c r="A109" s="5" t="s">
        <v>166</v>
      </c>
      <c r="B109" s="68"/>
      <c r="C109" s="10" t="s">
        <v>191</v>
      </c>
      <c r="D109" s="7"/>
      <c r="E109" s="36"/>
      <c r="F109" s="36"/>
      <c r="G109" s="78"/>
      <c r="H109" s="85"/>
      <c r="I109" s="86"/>
      <c r="J109" s="86"/>
      <c r="K109" s="101"/>
      <c r="L109" s="86"/>
      <c r="M109" s="86"/>
      <c r="N109" s="86"/>
      <c r="O109" s="86"/>
      <c r="P109" s="86"/>
      <c r="Q109" s="87"/>
      <c r="R109" s="3" t="str">
        <f>IF(SUM(G109:Q109)=0,"",(SUM(G109:Q109)))</f>
        <v/>
      </c>
      <c r="S109" s="75">
        <v>70</v>
      </c>
      <c r="T109" s="75">
        <v>120</v>
      </c>
      <c r="U109" s="9" t="str">
        <f t="shared" ref="U109:U110" si="31">IF(R109="","",R109*S109)</f>
        <v/>
      </c>
      <c r="V109" s="25"/>
      <c r="W109" s="21"/>
      <c r="X109" s="21"/>
      <c r="Y109" s="21"/>
      <c r="Z109" s="21"/>
      <c r="AA109" s="21"/>
      <c r="AB109" s="21"/>
      <c r="AC109" s="21"/>
      <c r="AD109" s="21"/>
      <c r="AE109" s="21"/>
      <c r="AF109" s="21"/>
      <c r="AG109" s="21"/>
    </row>
    <row r="110" spans="1:33" s="21" customFormat="1" ht="12" customHeight="1" x14ac:dyDescent="0.2">
      <c r="A110" s="5" t="s">
        <v>167</v>
      </c>
      <c r="B110" s="70"/>
      <c r="C110" s="6" t="s">
        <v>190</v>
      </c>
      <c r="D110" s="7"/>
      <c r="E110" s="36"/>
      <c r="F110" s="36"/>
      <c r="G110" s="78"/>
      <c r="H110" s="88"/>
      <c r="I110" s="89"/>
      <c r="J110" s="89"/>
      <c r="K110" s="89"/>
      <c r="L110" s="89"/>
      <c r="M110" s="89"/>
      <c r="N110" s="89"/>
      <c r="O110" s="89"/>
      <c r="P110" s="89"/>
      <c r="Q110" s="90"/>
      <c r="R110" s="3" t="str">
        <f t="shared" ref="R110:R111" si="32">IF(SUM(G110:Q110)=0,"",(SUM(G110:Q110)))</f>
        <v/>
      </c>
      <c r="S110" s="76">
        <v>65</v>
      </c>
      <c r="T110" s="76">
        <v>110</v>
      </c>
      <c r="U110" s="9" t="str">
        <f t="shared" si="31"/>
        <v/>
      </c>
      <c r="V110" s="25"/>
    </row>
    <row r="111" spans="1:33" s="21" customFormat="1" ht="12" customHeight="1" x14ac:dyDescent="0.2">
      <c r="A111" s="12" t="s">
        <v>164</v>
      </c>
      <c r="B111" s="70"/>
      <c r="C111" s="10" t="s">
        <v>165</v>
      </c>
      <c r="D111" s="7"/>
      <c r="E111" s="36"/>
      <c r="F111" s="36"/>
      <c r="G111" s="78"/>
      <c r="H111" s="91"/>
      <c r="I111" s="92"/>
      <c r="J111" s="92"/>
      <c r="K111" s="92"/>
      <c r="L111" s="92"/>
      <c r="M111" s="92"/>
      <c r="N111" s="92"/>
      <c r="O111" s="92"/>
      <c r="P111" s="92"/>
      <c r="Q111" s="93"/>
      <c r="R111" s="3" t="str">
        <f t="shared" si="32"/>
        <v/>
      </c>
      <c r="S111" s="76">
        <v>35</v>
      </c>
      <c r="T111" s="76">
        <v>60</v>
      </c>
      <c r="U111" s="9" t="str">
        <f t="shared" ref="U111" si="33">IF(R111="","",R111*S111)</f>
        <v/>
      </c>
      <c r="V111" s="25"/>
    </row>
    <row r="112" spans="1:33" s="26" customFormat="1" ht="9.9499999999999993" customHeight="1" x14ac:dyDescent="0.2">
      <c r="A112" s="15"/>
      <c r="B112" s="71"/>
      <c r="C112" s="27"/>
      <c r="D112" s="27"/>
      <c r="E112" s="27"/>
      <c r="F112" s="27"/>
      <c r="G112" s="1"/>
      <c r="H112" s="1"/>
      <c r="I112" s="1"/>
      <c r="J112" s="1"/>
      <c r="K112" s="1"/>
      <c r="L112" s="1"/>
      <c r="M112" s="1"/>
      <c r="N112" s="24"/>
      <c r="O112" s="24"/>
      <c r="P112" s="24"/>
      <c r="Q112" s="24"/>
      <c r="R112" s="16"/>
      <c r="S112" s="16"/>
      <c r="T112" s="16"/>
      <c r="U112" s="17"/>
      <c r="V112" s="25"/>
    </row>
    <row r="113" spans="1:33" s="22" customFormat="1" ht="15" customHeight="1" x14ac:dyDescent="0.2">
      <c r="A113" s="79"/>
      <c r="B113" s="80"/>
      <c r="C113" s="81"/>
      <c r="D113" s="81"/>
      <c r="E113" s="81"/>
      <c r="F113" s="80"/>
      <c r="G113" s="83"/>
      <c r="H113" s="83"/>
      <c r="I113" s="83"/>
      <c r="J113" s="83"/>
      <c r="K113" s="83"/>
      <c r="L113" s="83"/>
      <c r="M113" s="83"/>
      <c r="N113" s="83"/>
      <c r="O113" s="83"/>
      <c r="P113" s="83"/>
      <c r="Q113" s="83"/>
      <c r="R113" s="80"/>
      <c r="S113" s="82"/>
      <c r="T113" s="82"/>
      <c r="U113" s="100"/>
      <c r="V113" s="25"/>
      <c r="W113" s="21"/>
      <c r="X113" s="21"/>
      <c r="Y113" s="21"/>
      <c r="Z113" s="21"/>
      <c r="AA113" s="21"/>
      <c r="AB113" s="21"/>
      <c r="AC113" s="21"/>
      <c r="AD113" s="21"/>
      <c r="AE113" s="21"/>
      <c r="AF113" s="21"/>
      <c r="AG113" s="21"/>
    </row>
    <row r="114" spans="1:33" s="108" customFormat="1" ht="6.75" customHeight="1" x14ac:dyDescent="0.2">
      <c r="A114" s="194" t="s">
        <v>179</v>
      </c>
      <c r="B114" s="195"/>
      <c r="C114" s="195"/>
      <c r="D114" s="195"/>
      <c r="E114" s="195"/>
      <c r="F114" s="195"/>
      <c r="G114" s="195"/>
      <c r="H114" s="195"/>
      <c r="I114" s="195"/>
      <c r="J114" s="195"/>
      <c r="K114" s="195"/>
      <c r="L114" s="195"/>
      <c r="M114" s="195"/>
      <c r="N114" s="195"/>
      <c r="O114" s="195"/>
      <c r="P114" s="195"/>
      <c r="Q114" s="195"/>
      <c r="R114" s="195"/>
      <c r="S114" s="195"/>
      <c r="T114" s="195"/>
      <c r="U114" s="196"/>
    </row>
    <row r="115" spans="1:33" s="108" customFormat="1" ht="6.75" customHeight="1" x14ac:dyDescent="0.2">
      <c r="A115" s="194"/>
      <c r="B115" s="195"/>
      <c r="C115" s="195"/>
      <c r="D115" s="195"/>
      <c r="E115" s="195"/>
      <c r="F115" s="195"/>
      <c r="G115" s="195"/>
      <c r="H115" s="195"/>
      <c r="I115" s="195"/>
      <c r="J115" s="195"/>
      <c r="K115" s="195"/>
      <c r="L115" s="195"/>
      <c r="M115" s="195"/>
      <c r="N115" s="195"/>
      <c r="O115" s="195"/>
      <c r="P115" s="195"/>
      <c r="Q115" s="195"/>
      <c r="R115" s="195"/>
      <c r="S115" s="195"/>
      <c r="T115" s="195"/>
      <c r="U115" s="196"/>
    </row>
    <row r="116" spans="1:33" s="108" customFormat="1" ht="6.75" customHeight="1" x14ac:dyDescent="0.2">
      <c r="A116" s="194"/>
      <c r="B116" s="195"/>
      <c r="C116" s="195"/>
      <c r="D116" s="195"/>
      <c r="E116" s="195"/>
      <c r="F116" s="195"/>
      <c r="G116" s="195"/>
      <c r="H116" s="195"/>
      <c r="I116" s="195"/>
      <c r="J116" s="195"/>
      <c r="K116" s="195"/>
      <c r="L116" s="195"/>
      <c r="M116" s="195"/>
      <c r="N116" s="195"/>
      <c r="O116" s="195"/>
      <c r="P116" s="195"/>
      <c r="Q116" s="195"/>
      <c r="R116" s="195"/>
      <c r="S116" s="195"/>
      <c r="T116" s="195"/>
      <c r="U116" s="196"/>
    </row>
    <row r="117" spans="1:33" s="108" customFormat="1" ht="6.75" customHeight="1" x14ac:dyDescent="0.2">
      <c r="A117" s="194"/>
      <c r="B117" s="195"/>
      <c r="C117" s="195"/>
      <c r="D117" s="195"/>
      <c r="E117" s="195"/>
      <c r="F117" s="195"/>
      <c r="G117" s="195"/>
      <c r="H117" s="195"/>
      <c r="I117" s="195"/>
      <c r="J117" s="195"/>
      <c r="K117" s="195"/>
      <c r="L117" s="195"/>
      <c r="M117" s="195"/>
      <c r="N117" s="195"/>
      <c r="O117" s="195"/>
      <c r="P117" s="195"/>
      <c r="Q117" s="195"/>
      <c r="R117" s="195"/>
      <c r="S117" s="195"/>
      <c r="T117" s="195"/>
      <c r="U117" s="196"/>
    </row>
    <row r="118" spans="1:33" s="22" customFormat="1" ht="15" customHeight="1" x14ac:dyDescent="0.2">
      <c r="A118" s="79" t="s">
        <v>51</v>
      </c>
      <c r="B118" s="80"/>
      <c r="C118" s="81"/>
      <c r="D118" s="81"/>
      <c r="E118" s="80"/>
      <c r="F118" s="80"/>
      <c r="G118" s="83"/>
      <c r="H118" s="83"/>
      <c r="I118" s="83"/>
      <c r="J118" s="83"/>
      <c r="K118" s="83"/>
      <c r="L118" s="83"/>
      <c r="M118" s="83"/>
      <c r="N118" s="83"/>
      <c r="O118" s="83"/>
      <c r="P118" s="82"/>
      <c r="Q118" s="83"/>
      <c r="R118" s="80"/>
      <c r="S118" s="80"/>
      <c r="T118" s="82" t="s">
        <v>188</v>
      </c>
      <c r="U118" s="84"/>
      <c r="V118" s="25"/>
      <c r="W118" s="21"/>
      <c r="X118" s="21"/>
      <c r="Y118" s="21"/>
      <c r="Z118" s="21"/>
      <c r="AA118" s="21"/>
      <c r="AB118" s="21"/>
      <c r="AC118" s="21"/>
      <c r="AD118" s="21"/>
      <c r="AE118" s="21"/>
      <c r="AF118" s="21"/>
      <c r="AG118" s="21"/>
    </row>
    <row r="119" spans="1:33" s="23" customFormat="1" ht="9.9499999999999993" customHeight="1" x14ac:dyDescent="0.2">
      <c r="A119" s="4"/>
      <c r="B119" s="67"/>
      <c r="C119" s="24"/>
      <c r="D119" s="24"/>
      <c r="E119" s="24"/>
      <c r="F119" s="24"/>
      <c r="G119" s="1" t="s">
        <v>6</v>
      </c>
      <c r="H119" s="1"/>
      <c r="I119" s="1"/>
      <c r="J119" s="1"/>
      <c r="K119" s="1"/>
      <c r="L119" s="1"/>
      <c r="M119" s="1"/>
      <c r="N119" s="1"/>
      <c r="O119" s="1"/>
      <c r="P119" s="1"/>
      <c r="Q119" s="24"/>
      <c r="R119" s="1" t="s">
        <v>13</v>
      </c>
      <c r="S119" s="1" t="s">
        <v>14</v>
      </c>
      <c r="T119" s="1" t="s">
        <v>15</v>
      </c>
      <c r="U119" s="2" t="s">
        <v>39</v>
      </c>
      <c r="V119" s="25"/>
    </row>
    <row r="120" spans="1:33" s="25" customFormat="1" ht="12" customHeight="1" x14ac:dyDescent="0.2">
      <c r="A120" s="5" t="s">
        <v>129</v>
      </c>
      <c r="B120" s="70"/>
      <c r="C120" s="6" t="s">
        <v>60</v>
      </c>
      <c r="D120" s="7"/>
      <c r="E120" s="36"/>
      <c r="F120" s="36"/>
      <c r="G120" s="78"/>
      <c r="H120" s="85"/>
      <c r="I120" s="86"/>
      <c r="J120" s="86"/>
      <c r="K120" s="86"/>
      <c r="L120" s="86"/>
      <c r="M120" s="86"/>
      <c r="N120" s="86"/>
      <c r="O120" s="86"/>
      <c r="P120" s="86"/>
      <c r="Q120" s="87"/>
      <c r="R120" s="3" t="str">
        <f t="shared" ref="R120:R122" si="34">IF(SUM(G120:Q120)=0,"",(SUM(G120:Q120)))</f>
        <v/>
      </c>
      <c r="S120" s="8">
        <v>44</v>
      </c>
      <c r="T120" s="8">
        <v>80</v>
      </c>
      <c r="U120" s="9" t="str">
        <f t="shared" ref="U120:U122" si="35">IF(R120="","",R120*S120)</f>
        <v/>
      </c>
    </row>
    <row r="121" spans="1:33" s="25" customFormat="1" ht="12" customHeight="1" x14ac:dyDescent="0.2">
      <c r="A121" s="12" t="s">
        <v>130</v>
      </c>
      <c r="B121" s="68"/>
      <c r="C121" s="10" t="s">
        <v>61</v>
      </c>
      <c r="D121" s="7"/>
      <c r="E121" s="36"/>
      <c r="F121" s="36"/>
      <c r="G121" s="78"/>
      <c r="H121" s="88"/>
      <c r="I121" s="89"/>
      <c r="J121" s="89"/>
      <c r="K121" s="89"/>
      <c r="L121" s="89"/>
      <c r="M121" s="89"/>
      <c r="N121" s="89"/>
      <c r="O121" s="89"/>
      <c r="P121" s="89"/>
      <c r="Q121" s="90"/>
      <c r="R121" s="3" t="str">
        <f t="shared" si="34"/>
        <v/>
      </c>
      <c r="S121" s="13">
        <v>27.5</v>
      </c>
      <c r="T121" s="13">
        <v>50</v>
      </c>
      <c r="U121" s="14" t="str">
        <f t="shared" si="35"/>
        <v/>
      </c>
    </row>
    <row r="122" spans="1:33" s="25" customFormat="1" ht="12" customHeight="1" x14ac:dyDescent="0.2">
      <c r="A122" s="12" t="s">
        <v>154</v>
      </c>
      <c r="B122" s="68"/>
      <c r="C122" s="10" t="s">
        <v>155</v>
      </c>
      <c r="D122" s="7"/>
      <c r="E122" s="36"/>
      <c r="F122" s="36"/>
      <c r="G122" s="78"/>
      <c r="H122" s="103" t="s">
        <v>50</v>
      </c>
      <c r="I122" s="92"/>
      <c r="J122" s="92"/>
      <c r="K122" s="92"/>
      <c r="L122" s="92"/>
      <c r="M122" s="92"/>
      <c r="N122" s="92"/>
      <c r="O122" s="92"/>
      <c r="P122" s="92"/>
      <c r="Q122" s="93"/>
      <c r="R122" s="3" t="str">
        <f t="shared" si="34"/>
        <v/>
      </c>
      <c r="S122" s="18">
        <v>150</v>
      </c>
      <c r="T122" s="106"/>
      <c r="U122" s="20" t="str">
        <f t="shared" si="35"/>
        <v/>
      </c>
    </row>
    <row r="123" spans="1:33" s="26" customFormat="1" ht="9.9499999999999993" customHeight="1" x14ac:dyDescent="0.2">
      <c r="A123" s="12"/>
      <c r="B123" s="68"/>
      <c r="C123" s="10"/>
      <c r="D123" s="7"/>
      <c r="E123" s="27"/>
      <c r="F123" s="27"/>
      <c r="G123" s="1"/>
      <c r="H123" s="1"/>
      <c r="I123" s="1"/>
      <c r="J123" s="1"/>
      <c r="K123" s="1"/>
      <c r="L123" s="1"/>
      <c r="M123" s="1"/>
      <c r="N123" s="24"/>
      <c r="O123" s="24"/>
      <c r="P123" s="24"/>
      <c r="Q123" s="24"/>
      <c r="R123" s="16"/>
      <c r="S123" s="16"/>
      <c r="T123" s="16"/>
      <c r="U123" s="17"/>
      <c r="V123" s="25"/>
    </row>
    <row r="124" spans="1:33" s="22" customFormat="1" ht="15" customHeight="1" x14ac:dyDescent="0.2">
      <c r="A124" s="79"/>
      <c r="B124" s="80"/>
      <c r="C124" s="81"/>
      <c r="D124" s="81"/>
      <c r="E124" s="81"/>
      <c r="F124" s="80"/>
      <c r="G124" s="83"/>
      <c r="H124" s="83"/>
      <c r="I124" s="83"/>
      <c r="J124" s="83"/>
      <c r="K124" s="83"/>
      <c r="L124" s="83"/>
      <c r="M124" s="83"/>
      <c r="N124" s="83"/>
      <c r="O124" s="83"/>
      <c r="P124" s="83"/>
      <c r="Q124" s="83"/>
      <c r="R124" s="80"/>
      <c r="S124" s="82"/>
      <c r="T124" s="82"/>
      <c r="U124" s="100"/>
      <c r="V124" s="25"/>
      <c r="W124" s="21"/>
      <c r="X124" s="21"/>
      <c r="Y124" s="21"/>
      <c r="Z124" s="21"/>
      <c r="AA124" s="21"/>
      <c r="AB124" s="21"/>
      <c r="AC124" s="21"/>
      <c r="AD124" s="21"/>
      <c r="AE124" s="21"/>
      <c r="AF124" s="21"/>
      <c r="AG124" s="21"/>
    </row>
    <row r="125" spans="1:33" s="108" customFormat="1" ht="6.75" customHeight="1" x14ac:dyDescent="0.2">
      <c r="A125" s="194" t="s">
        <v>178</v>
      </c>
      <c r="B125" s="195"/>
      <c r="C125" s="195"/>
      <c r="D125" s="195"/>
      <c r="E125" s="195"/>
      <c r="F125" s="195"/>
      <c r="G125" s="195"/>
      <c r="H125" s="195"/>
      <c r="I125" s="195"/>
      <c r="J125" s="195"/>
      <c r="K125" s="195"/>
      <c r="L125" s="195"/>
      <c r="M125" s="195"/>
      <c r="N125" s="195"/>
      <c r="O125" s="195"/>
      <c r="P125" s="195"/>
      <c r="Q125" s="195"/>
      <c r="R125" s="195"/>
      <c r="S125" s="195"/>
      <c r="T125" s="195"/>
      <c r="U125" s="196"/>
    </row>
    <row r="126" spans="1:33" s="108" customFormat="1" ht="6.75" customHeight="1" x14ac:dyDescent="0.2">
      <c r="A126" s="194"/>
      <c r="B126" s="195"/>
      <c r="C126" s="195"/>
      <c r="D126" s="195"/>
      <c r="E126" s="195"/>
      <c r="F126" s="195"/>
      <c r="G126" s="195"/>
      <c r="H126" s="195"/>
      <c r="I126" s="195"/>
      <c r="J126" s="195"/>
      <c r="K126" s="195"/>
      <c r="L126" s="195"/>
      <c r="M126" s="195"/>
      <c r="N126" s="195"/>
      <c r="O126" s="195"/>
      <c r="P126" s="195"/>
      <c r="Q126" s="195"/>
      <c r="R126" s="195"/>
      <c r="S126" s="195"/>
      <c r="T126" s="195"/>
      <c r="U126" s="196"/>
    </row>
    <row r="127" spans="1:33" s="108" customFormat="1" ht="6.75" customHeight="1" x14ac:dyDescent="0.2">
      <c r="A127" s="194"/>
      <c r="B127" s="195"/>
      <c r="C127" s="195"/>
      <c r="D127" s="195"/>
      <c r="E127" s="195"/>
      <c r="F127" s="195"/>
      <c r="G127" s="195"/>
      <c r="H127" s="195"/>
      <c r="I127" s="195"/>
      <c r="J127" s="195"/>
      <c r="K127" s="195"/>
      <c r="L127" s="195"/>
      <c r="M127" s="195"/>
      <c r="N127" s="195"/>
      <c r="O127" s="195"/>
      <c r="P127" s="195"/>
      <c r="Q127" s="195"/>
      <c r="R127" s="195"/>
      <c r="S127" s="195"/>
      <c r="T127" s="195"/>
      <c r="U127" s="196"/>
    </row>
    <row r="128" spans="1:33" s="108" customFormat="1" ht="6.75" customHeight="1" x14ac:dyDescent="0.2">
      <c r="A128" s="194"/>
      <c r="B128" s="195"/>
      <c r="C128" s="195"/>
      <c r="D128" s="195"/>
      <c r="E128" s="195"/>
      <c r="F128" s="195"/>
      <c r="G128" s="195"/>
      <c r="H128" s="195"/>
      <c r="I128" s="195"/>
      <c r="J128" s="195"/>
      <c r="K128" s="195"/>
      <c r="L128" s="195"/>
      <c r="M128" s="195"/>
      <c r="N128" s="195"/>
      <c r="O128" s="195"/>
      <c r="P128" s="195"/>
      <c r="Q128" s="195"/>
      <c r="R128" s="195"/>
      <c r="S128" s="195"/>
      <c r="T128" s="195"/>
      <c r="U128" s="196"/>
    </row>
    <row r="129" spans="1:33" s="22" customFormat="1" ht="15" customHeight="1" x14ac:dyDescent="0.2">
      <c r="A129" s="79" t="s">
        <v>156</v>
      </c>
      <c r="B129" s="80"/>
      <c r="C129" s="81"/>
      <c r="D129" s="81"/>
      <c r="E129" s="81"/>
      <c r="F129" s="80"/>
      <c r="G129" s="83"/>
      <c r="H129" s="83"/>
      <c r="I129" s="83"/>
      <c r="J129" s="83"/>
      <c r="K129" s="83"/>
      <c r="L129" s="83"/>
      <c r="M129" s="83"/>
      <c r="N129" s="83"/>
      <c r="O129" s="83"/>
      <c r="P129" s="83"/>
      <c r="Q129" s="83"/>
      <c r="R129" s="80"/>
      <c r="S129" s="82"/>
      <c r="T129" s="82" t="s">
        <v>189</v>
      </c>
      <c r="U129" s="100"/>
      <c r="V129" s="25"/>
      <c r="W129" s="21"/>
      <c r="X129" s="21"/>
      <c r="Y129" s="21"/>
      <c r="Z129" s="21"/>
      <c r="AA129" s="21"/>
      <c r="AB129" s="21"/>
      <c r="AC129" s="21"/>
      <c r="AD129" s="21"/>
      <c r="AE129" s="21"/>
      <c r="AF129" s="21"/>
      <c r="AG129" s="21"/>
    </row>
    <row r="130" spans="1:33" s="23" customFormat="1" ht="9.9499999999999993" customHeight="1" x14ac:dyDescent="0.2">
      <c r="A130" s="4"/>
      <c r="B130" s="67"/>
      <c r="C130" s="24"/>
      <c r="D130" s="24"/>
      <c r="E130" s="24"/>
      <c r="F130" s="24"/>
      <c r="G130" s="1"/>
      <c r="H130" s="1"/>
      <c r="I130" s="59" t="s">
        <v>161</v>
      </c>
      <c r="J130" s="59" t="s">
        <v>159</v>
      </c>
      <c r="K130" s="59" t="s">
        <v>160</v>
      </c>
      <c r="L130" s="1"/>
      <c r="M130" s="1"/>
      <c r="N130" s="1"/>
      <c r="O130" s="1"/>
      <c r="P130" s="1"/>
      <c r="Q130" s="24"/>
      <c r="R130" s="1" t="s">
        <v>13</v>
      </c>
      <c r="S130" s="1" t="s">
        <v>14</v>
      </c>
      <c r="T130" s="1" t="s">
        <v>15</v>
      </c>
      <c r="U130" s="2" t="s">
        <v>39</v>
      </c>
      <c r="V130" s="25"/>
    </row>
    <row r="131" spans="1:33" s="22" customFormat="1" ht="12" customHeight="1" x14ac:dyDescent="0.2">
      <c r="A131" s="12" t="s">
        <v>158</v>
      </c>
      <c r="B131" s="68"/>
      <c r="C131" s="10" t="s">
        <v>170</v>
      </c>
      <c r="D131" s="7"/>
      <c r="E131" s="36"/>
      <c r="F131" s="36"/>
      <c r="G131" s="85"/>
      <c r="H131" s="86"/>
      <c r="I131" s="78"/>
      <c r="J131" s="78"/>
      <c r="K131" s="78"/>
      <c r="L131" s="86"/>
      <c r="M131" s="86"/>
      <c r="N131" s="86"/>
      <c r="O131" s="86"/>
      <c r="P131" s="86"/>
      <c r="Q131" s="87"/>
      <c r="R131" s="3" t="str">
        <f>IF(SUM(G131:Q131)=0,"",(SUM(G131:Q131)))</f>
        <v/>
      </c>
      <c r="S131" s="75">
        <v>40</v>
      </c>
      <c r="T131" s="75">
        <v>70</v>
      </c>
      <c r="U131" s="9" t="str">
        <f t="shared" ref="U131:U132" si="36">IF(R131="","",R131*S131)</f>
        <v/>
      </c>
      <c r="V131" s="25"/>
      <c r="W131" s="21"/>
      <c r="X131" s="21"/>
      <c r="Y131" s="21"/>
      <c r="Z131" s="21"/>
      <c r="AA131" s="21"/>
      <c r="AB131" s="21"/>
      <c r="AC131" s="21"/>
      <c r="AD131" s="21"/>
      <c r="AE131" s="21"/>
      <c r="AF131" s="21"/>
      <c r="AG131" s="21"/>
    </row>
    <row r="132" spans="1:33" s="21" customFormat="1" ht="12" customHeight="1" x14ac:dyDescent="0.2">
      <c r="A132" s="12" t="s">
        <v>157</v>
      </c>
      <c r="B132" s="68"/>
      <c r="C132" s="10" t="s">
        <v>171</v>
      </c>
      <c r="D132" s="7"/>
      <c r="E132" s="36"/>
      <c r="F132" s="36"/>
      <c r="G132" s="91"/>
      <c r="H132" s="92"/>
      <c r="I132" s="78"/>
      <c r="J132" s="78"/>
      <c r="K132" s="78"/>
      <c r="L132" s="92"/>
      <c r="M132" s="92"/>
      <c r="N132" s="92"/>
      <c r="O132" s="92"/>
      <c r="P132" s="92"/>
      <c r="Q132" s="93"/>
      <c r="R132" s="3" t="str">
        <f t="shared" ref="R132" si="37">IF(SUM(G132:Q132)=0,"",(SUM(G132:Q132)))</f>
        <v/>
      </c>
      <c r="S132" s="75">
        <v>35</v>
      </c>
      <c r="T132" s="75">
        <v>60</v>
      </c>
      <c r="U132" s="9" t="str">
        <f t="shared" si="36"/>
        <v/>
      </c>
      <c r="V132" s="25"/>
    </row>
    <row r="133" spans="1:33" s="26" customFormat="1" ht="9.9499999999999993" customHeight="1" x14ac:dyDescent="0.2">
      <c r="A133" s="15"/>
      <c r="B133" s="71"/>
      <c r="C133" s="27"/>
      <c r="D133" s="27"/>
      <c r="E133" s="27"/>
      <c r="F133" s="27"/>
      <c r="G133" s="1"/>
      <c r="H133" s="1"/>
      <c r="I133" s="1"/>
      <c r="J133" s="1"/>
      <c r="K133" s="1"/>
      <c r="L133" s="1"/>
      <c r="M133" s="1"/>
      <c r="N133" s="24"/>
      <c r="O133" s="24"/>
      <c r="P133" s="24"/>
      <c r="Q133" s="24"/>
      <c r="R133" s="16"/>
      <c r="S133" s="16"/>
      <c r="T133" s="16"/>
      <c r="U133" s="17"/>
      <c r="V133" s="25"/>
    </row>
    <row r="134" spans="1:33" s="22" customFormat="1" ht="15" customHeight="1" x14ac:dyDescent="0.2">
      <c r="A134" s="79"/>
      <c r="B134" s="80"/>
      <c r="C134" s="81"/>
      <c r="D134" s="81"/>
      <c r="E134" s="80"/>
      <c r="F134" s="80"/>
      <c r="G134" s="82"/>
      <c r="H134" s="83"/>
      <c r="I134" s="83"/>
      <c r="J134" s="83"/>
      <c r="K134" s="83"/>
      <c r="L134" s="83"/>
      <c r="M134" s="83"/>
      <c r="N134" s="83"/>
      <c r="O134" s="83"/>
      <c r="P134" s="83"/>
      <c r="Q134" s="83"/>
      <c r="R134" s="80"/>
      <c r="S134" s="80"/>
      <c r="T134" s="80"/>
      <c r="U134" s="84"/>
      <c r="V134" s="25"/>
      <c r="W134" s="21"/>
      <c r="X134" s="21"/>
      <c r="Y134" s="21"/>
      <c r="Z134" s="21"/>
      <c r="AA134" s="21"/>
      <c r="AB134" s="21"/>
      <c r="AC134" s="21"/>
      <c r="AD134" s="21"/>
      <c r="AE134" s="21"/>
      <c r="AF134" s="21"/>
      <c r="AG134" s="21"/>
    </row>
  </sheetData>
  <sheetProtection sheet="1" objects="1" scenarios="1" selectLockedCells="1"/>
  <mergeCells count="46">
    <mergeCell ref="A16:U16"/>
    <mergeCell ref="A91:U94"/>
    <mergeCell ref="A75:U78"/>
    <mergeCell ref="A114:U117"/>
    <mergeCell ref="A125:U128"/>
    <mergeCell ref="A17:U20"/>
    <mergeCell ref="A47:U50"/>
    <mergeCell ref="C14:F14"/>
    <mergeCell ref="G14:I14"/>
    <mergeCell ref="J14:O14"/>
    <mergeCell ref="P14:R14"/>
    <mergeCell ref="T14:U14"/>
    <mergeCell ref="C15:F15"/>
    <mergeCell ref="G15:I15"/>
    <mergeCell ref="J15:O15"/>
    <mergeCell ref="P15:R15"/>
    <mergeCell ref="T15:U15"/>
    <mergeCell ref="C12:F12"/>
    <mergeCell ref="G12:I12"/>
    <mergeCell ref="J12:O12"/>
    <mergeCell ref="P12:R12"/>
    <mergeCell ref="T12:U12"/>
    <mergeCell ref="C13:F13"/>
    <mergeCell ref="G13:I13"/>
    <mergeCell ref="J13:O13"/>
    <mergeCell ref="P13:R13"/>
    <mergeCell ref="T13:U13"/>
    <mergeCell ref="C11:F11"/>
    <mergeCell ref="G11:I11"/>
    <mergeCell ref="J11:O11"/>
    <mergeCell ref="P11:R11"/>
    <mergeCell ref="T11:U11"/>
    <mergeCell ref="C8:J8"/>
    <mergeCell ref="K8:L8"/>
    <mergeCell ref="M8:U8"/>
    <mergeCell ref="F3:Q6"/>
    <mergeCell ref="C10:F10"/>
    <mergeCell ref="G10:I10"/>
    <mergeCell ref="P10:R10"/>
    <mergeCell ref="T10:U10"/>
    <mergeCell ref="C9:F9"/>
    <mergeCell ref="G9:I9"/>
    <mergeCell ref="J9:O9"/>
    <mergeCell ref="P9:R9"/>
    <mergeCell ref="T9:U9"/>
    <mergeCell ref="A7:U7"/>
  </mergeCells>
  <conditionalFormatting sqref="G23 I39:N39 G40:G43 G87:G89 G25:G28 G32:G37 G71:G73 G64:G69">
    <cfRule type="cellIs" dxfId="22" priority="72" stopIfTrue="1" operator="greaterThan">
      <formula>0</formula>
    </cfRule>
  </conditionalFormatting>
  <conditionalFormatting sqref="U6">
    <cfRule type="cellIs" dxfId="21" priority="70" stopIfTrue="1" operator="between">
      <formula>1</formula>
      <formula>999999</formula>
    </cfRule>
    <cfRule type="cellIs" dxfId="20" priority="71" stopIfTrue="1" operator="notBetween">
      <formula>1</formula>
      <formula>999999</formula>
    </cfRule>
  </conditionalFormatting>
  <conditionalFormatting sqref="G46:O46 Q46">
    <cfRule type="cellIs" dxfId="19" priority="38" stopIfTrue="1" operator="greaterThan">
      <formula>0</formula>
    </cfRule>
  </conditionalFormatting>
  <conditionalFormatting sqref="G53:G59 G44">
    <cfRule type="cellIs" dxfId="18" priority="34" stopIfTrue="1" operator="greaterThan">
      <formula>0</formula>
    </cfRule>
  </conditionalFormatting>
  <conditionalFormatting sqref="G24">
    <cfRule type="cellIs" dxfId="17" priority="33" stopIfTrue="1" operator="greaterThan">
      <formula>0</formula>
    </cfRule>
  </conditionalFormatting>
  <conditionalFormatting sqref="G60">
    <cfRule type="cellIs" dxfId="16" priority="32" stopIfTrue="1" operator="greaterThan">
      <formula>0</formula>
    </cfRule>
  </conditionalFormatting>
  <conditionalFormatting sqref="H95:O95 G102:G103 Q95">
    <cfRule type="cellIs" dxfId="15" priority="30" stopIfTrue="1" operator="greaterThan">
      <formula>0</formula>
    </cfRule>
  </conditionalFormatting>
  <conditionalFormatting sqref="G99:Q99">
    <cfRule type="cellIs" dxfId="14" priority="26" stopIfTrue="1" operator="greaterThan">
      <formula>0</formula>
    </cfRule>
  </conditionalFormatting>
  <conditionalFormatting sqref="G106:Q106">
    <cfRule type="cellIs" dxfId="13" priority="24" stopIfTrue="1" operator="greaterThan">
      <formula>0</formula>
    </cfRule>
  </conditionalFormatting>
  <conditionalFormatting sqref="H134:Q134">
    <cfRule type="cellIs" dxfId="12" priority="17" stopIfTrue="1" operator="greaterThan">
      <formula>0</formula>
    </cfRule>
  </conditionalFormatting>
  <conditionalFormatting sqref="G133">
    <cfRule type="cellIs" dxfId="11" priority="12" stopIfTrue="1" operator="greaterThan">
      <formula>0</formula>
    </cfRule>
  </conditionalFormatting>
  <conditionalFormatting sqref="M83:N83 J82:L83 I81:N81">
    <cfRule type="cellIs" dxfId="10" priority="14" stopIfTrue="1" operator="greaterThan">
      <formula>0</formula>
    </cfRule>
  </conditionalFormatting>
  <conditionalFormatting sqref="G109:G111">
    <cfRule type="cellIs" dxfId="9" priority="13" stopIfTrue="1" operator="greaterThan">
      <formula>0</formula>
    </cfRule>
  </conditionalFormatting>
  <conditionalFormatting sqref="H129:Q129">
    <cfRule type="cellIs" dxfId="8" priority="11" stopIfTrue="1" operator="greaterThan">
      <formula>0</formula>
    </cfRule>
  </conditionalFormatting>
  <conditionalFormatting sqref="I131:K132">
    <cfRule type="cellIs" dxfId="7" priority="10" stopIfTrue="1" operator="greaterThan">
      <formula>0</formula>
    </cfRule>
  </conditionalFormatting>
  <conditionalFormatting sqref="G118:O118 Q118">
    <cfRule type="cellIs" dxfId="6" priority="9" stopIfTrue="1" operator="greaterThan">
      <formula>0</formula>
    </cfRule>
  </conditionalFormatting>
  <conditionalFormatting sqref="G123:Q123">
    <cfRule type="cellIs" dxfId="5" priority="8" stopIfTrue="1" operator="greaterThan">
      <formula>0</formula>
    </cfRule>
  </conditionalFormatting>
  <conditionalFormatting sqref="G120:G122">
    <cfRule type="cellIs" dxfId="4" priority="7" stopIfTrue="1" operator="greaterThan">
      <formula>0</formula>
    </cfRule>
  </conditionalFormatting>
  <conditionalFormatting sqref="G51:O51 Q51">
    <cfRule type="cellIs" dxfId="3" priority="6" stopIfTrue="1" operator="greaterThan">
      <formula>0</formula>
    </cfRule>
  </conditionalFormatting>
  <conditionalFormatting sqref="J98:M98">
    <cfRule type="cellIs" dxfId="2" priority="4" stopIfTrue="1" operator="greaterThan">
      <formula>0</formula>
    </cfRule>
  </conditionalFormatting>
  <conditionalFormatting sqref="J105:M105">
    <cfRule type="cellIs" dxfId="1" priority="2" stopIfTrue="1" operator="greaterThan">
      <formula>0</formula>
    </cfRule>
  </conditionalFormatting>
  <conditionalFormatting sqref="G70">
    <cfRule type="cellIs" dxfId="0" priority="1" stopIfTrue="1" operator="greaterThan">
      <formula>0</formula>
    </cfRule>
  </conditionalFormatting>
  <hyperlinks>
    <hyperlink ref="C13" display="office@thesozegroup.com"/>
  </hyperlinks>
  <printOptions horizontalCentered="1"/>
  <pageMargins left="0" right="0" top="0" bottom="0" header="0" footer="0"/>
  <pageSetup scale="74" fitToHeight="0" orientation="portrait" r:id="rId1"/>
  <headerFooter alignWithMargins="0">
    <oddFooter>&amp;L&amp;"Bookman Old Style,Bold"&amp;8&amp;K0000FF&amp;F    /    &amp;U&amp;K000000UNITED STATES&amp;U&amp;K0000FF    /    Valid May 1st 2016 - Apr 30th 2017    /    Prices subject to change without notice / &amp;P/&amp;N</oddFooter>
  </headerFooter>
  <rowBreaks count="1" manualBreakCount="1">
    <brk id="74" max="20"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view="pageBreakPreview" zoomScaleSheetLayoutView="100" workbookViewId="0">
      <selection activeCell="A6" sqref="A6:H6"/>
    </sheetView>
  </sheetViews>
  <sheetFormatPr defaultColWidth="11.28515625" defaultRowHeight="15.75" x14ac:dyDescent="0.25"/>
  <cols>
    <col min="1" max="8" width="12.7109375" style="39" customWidth="1"/>
    <col min="9" max="16384" width="11.28515625" style="39"/>
  </cols>
  <sheetData>
    <row r="1" spans="1:8" ht="15" customHeight="1" x14ac:dyDescent="0.25">
      <c r="A1" s="215"/>
      <c r="B1" s="216"/>
      <c r="C1" s="216"/>
      <c r="D1" s="216"/>
      <c r="E1" s="216"/>
      <c r="F1" s="216"/>
      <c r="G1" s="216"/>
      <c r="H1" s="217"/>
    </row>
    <row r="2" spans="1:8" ht="15" customHeight="1" x14ac:dyDescent="0.25">
      <c r="A2" s="210"/>
      <c r="B2" s="213"/>
      <c r="C2" s="213"/>
      <c r="D2" s="213"/>
      <c r="E2" s="213"/>
      <c r="F2" s="213"/>
      <c r="G2" s="213"/>
      <c r="H2" s="214"/>
    </row>
    <row r="3" spans="1:8" ht="15" customHeight="1" x14ac:dyDescent="0.25">
      <c r="A3" s="210"/>
      <c r="B3" s="213"/>
      <c r="C3" s="213"/>
      <c r="D3" s="213"/>
      <c r="E3" s="213"/>
      <c r="F3" s="213"/>
      <c r="G3" s="213"/>
      <c r="H3" s="214"/>
    </row>
    <row r="4" spans="1:8" ht="15" customHeight="1" x14ac:dyDescent="0.25">
      <c r="A4" s="210"/>
      <c r="B4" s="213"/>
      <c r="C4" s="213"/>
      <c r="D4" s="213"/>
      <c r="E4" s="213"/>
      <c r="F4" s="213"/>
      <c r="G4" s="213"/>
      <c r="H4" s="214"/>
    </row>
    <row r="5" spans="1:8" ht="15" customHeight="1" x14ac:dyDescent="0.25">
      <c r="A5" s="210" t="s">
        <v>206</v>
      </c>
      <c r="B5" s="211"/>
      <c r="C5" s="211"/>
      <c r="D5" s="211"/>
      <c r="E5" s="211"/>
      <c r="F5" s="211"/>
      <c r="G5" s="211"/>
      <c r="H5" s="212"/>
    </row>
    <row r="6" spans="1:8" ht="15" customHeight="1" x14ac:dyDescent="0.25">
      <c r="A6" s="210" t="s">
        <v>204</v>
      </c>
      <c r="B6" s="213"/>
      <c r="C6" s="213"/>
      <c r="D6" s="213"/>
      <c r="E6" s="213"/>
      <c r="F6" s="213"/>
      <c r="G6" s="213"/>
      <c r="H6" s="214"/>
    </row>
    <row r="7" spans="1:8" ht="15" customHeight="1" x14ac:dyDescent="0.25">
      <c r="A7" s="207" t="s">
        <v>203</v>
      </c>
      <c r="B7" s="208"/>
      <c r="C7" s="208"/>
      <c r="D7" s="208"/>
      <c r="E7" s="208"/>
      <c r="F7" s="208" t="s">
        <v>199</v>
      </c>
      <c r="G7" s="208" t="s">
        <v>198</v>
      </c>
      <c r="H7" s="209"/>
    </row>
    <row r="8" spans="1:8" ht="15" customHeight="1" x14ac:dyDescent="0.25">
      <c r="A8" s="118"/>
      <c r="B8" s="126" t="s">
        <v>201</v>
      </c>
      <c r="C8" s="126"/>
      <c r="D8" s="126" t="s">
        <v>200</v>
      </c>
      <c r="E8" s="126"/>
      <c r="F8" s="126" t="s">
        <v>201</v>
      </c>
      <c r="G8" s="126" t="s">
        <v>202</v>
      </c>
      <c r="H8" s="119"/>
    </row>
    <row r="9" spans="1:8" ht="15" customHeight="1" x14ac:dyDescent="0.25">
      <c r="A9" s="120"/>
      <c r="B9" s="130" t="s">
        <v>194</v>
      </c>
      <c r="C9" s="122"/>
      <c r="D9" s="122" t="s">
        <v>195</v>
      </c>
      <c r="E9" s="122"/>
      <c r="F9" s="122" t="s">
        <v>197</v>
      </c>
      <c r="G9" s="122" t="s">
        <v>197</v>
      </c>
      <c r="H9" s="121"/>
    </row>
    <row r="10" spans="1:8" ht="15" customHeight="1" x14ac:dyDescent="0.25">
      <c r="A10" s="116"/>
      <c r="B10" s="123">
        <v>500</v>
      </c>
      <c r="C10" s="123">
        <v>2999</v>
      </c>
      <c r="D10" s="124">
        <v>0.04</v>
      </c>
      <c r="E10" s="124"/>
      <c r="F10" s="125">
        <v>60</v>
      </c>
      <c r="G10" s="125">
        <v>30</v>
      </c>
      <c r="H10" s="117"/>
    </row>
    <row r="11" spans="1:8" ht="15" customHeight="1" x14ac:dyDescent="0.25">
      <c r="A11" s="116"/>
      <c r="B11" s="123">
        <v>3000</v>
      </c>
      <c r="C11" s="123">
        <v>6999</v>
      </c>
      <c r="D11" s="124">
        <v>0.06</v>
      </c>
      <c r="E11" s="124"/>
      <c r="F11" s="125">
        <v>60</v>
      </c>
      <c r="G11" s="125">
        <v>30</v>
      </c>
      <c r="H11" s="117"/>
    </row>
    <row r="12" spans="1:8" ht="15" customHeight="1" x14ac:dyDescent="0.25">
      <c r="A12" s="116"/>
      <c r="B12" s="123">
        <v>7000</v>
      </c>
      <c r="C12" s="125" t="s">
        <v>196</v>
      </c>
      <c r="D12" s="124">
        <v>0.1</v>
      </c>
      <c r="E12" s="124"/>
      <c r="F12" s="125">
        <v>60</v>
      </c>
      <c r="G12" s="125">
        <v>30</v>
      </c>
      <c r="H12" s="117"/>
    </row>
    <row r="13" spans="1:8" ht="15" customHeight="1" x14ac:dyDescent="0.25">
      <c r="A13" s="116"/>
      <c r="B13" s="127"/>
      <c r="C13" s="128"/>
      <c r="D13" s="129"/>
      <c r="E13" s="129"/>
      <c r="F13" s="128"/>
      <c r="G13" s="128"/>
      <c r="H13" s="117"/>
    </row>
    <row r="14" spans="1:8" s="115" customFormat="1" ht="15" customHeight="1" x14ac:dyDescent="0.25">
      <c r="A14" s="201" t="s">
        <v>36</v>
      </c>
      <c r="B14" s="202"/>
      <c r="C14" s="202"/>
      <c r="D14" s="202"/>
      <c r="E14" s="202"/>
      <c r="F14" s="202"/>
      <c r="G14" s="202"/>
      <c r="H14" s="203"/>
    </row>
    <row r="15" spans="1:8" s="115" customFormat="1" ht="15" customHeight="1" x14ac:dyDescent="0.25">
      <c r="A15" s="197" t="s">
        <v>37</v>
      </c>
      <c r="B15" s="200"/>
      <c r="C15" s="200"/>
      <c r="D15" s="200"/>
      <c r="E15" s="200"/>
      <c r="F15" s="200"/>
      <c r="G15" s="200"/>
      <c r="H15" s="199"/>
    </row>
    <row r="16" spans="1:8" s="115" customFormat="1" ht="15" customHeight="1" x14ac:dyDescent="0.25">
      <c r="A16" s="197" t="s">
        <v>38</v>
      </c>
      <c r="B16" s="200"/>
      <c r="C16" s="200"/>
      <c r="D16" s="200"/>
      <c r="E16" s="200"/>
      <c r="F16" s="200"/>
      <c r="G16" s="200"/>
      <c r="H16" s="199"/>
    </row>
    <row r="17" spans="1:8" s="115" customFormat="1" ht="15" customHeight="1" x14ac:dyDescent="0.25">
      <c r="A17" s="197"/>
      <c r="B17" s="198"/>
      <c r="C17" s="198"/>
      <c r="D17" s="198"/>
      <c r="E17" s="198"/>
      <c r="F17" s="198"/>
      <c r="G17" s="198"/>
      <c r="H17" s="199"/>
    </row>
    <row r="18" spans="1:8" s="115" customFormat="1" ht="15" customHeight="1" x14ac:dyDescent="0.25">
      <c r="A18" s="201" t="s">
        <v>16</v>
      </c>
      <c r="B18" s="218"/>
      <c r="C18" s="218"/>
      <c r="D18" s="218"/>
      <c r="E18" s="218"/>
      <c r="F18" s="218"/>
      <c r="G18" s="218"/>
      <c r="H18" s="219"/>
    </row>
    <row r="19" spans="1:8" s="115" customFormat="1" ht="15" customHeight="1" x14ac:dyDescent="0.25">
      <c r="A19" s="197" t="s">
        <v>28</v>
      </c>
      <c r="B19" s="220"/>
      <c r="C19" s="220"/>
      <c r="D19" s="220"/>
      <c r="E19" s="220"/>
      <c r="F19" s="220"/>
      <c r="G19" s="220"/>
      <c r="H19" s="221"/>
    </row>
    <row r="20" spans="1:8" s="115" customFormat="1" ht="15" customHeight="1" x14ac:dyDescent="0.25">
      <c r="A20" s="197"/>
      <c r="B20" s="198"/>
      <c r="C20" s="198"/>
      <c r="D20" s="198"/>
      <c r="E20" s="198"/>
      <c r="F20" s="198"/>
      <c r="G20" s="198"/>
      <c r="H20" s="199"/>
    </row>
    <row r="21" spans="1:8" s="115" customFormat="1" ht="15" customHeight="1" x14ac:dyDescent="0.25">
      <c r="A21" s="201" t="s">
        <v>17</v>
      </c>
      <c r="B21" s="218"/>
      <c r="C21" s="218"/>
      <c r="D21" s="218"/>
      <c r="E21" s="218"/>
      <c r="F21" s="218"/>
      <c r="G21" s="218"/>
      <c r="H21" s="219"/>
    </row>
    <row r="22" spans="1:8" s="115" customFormat="1" ht="31.5" customHeight="1" x14ac:dyDescent="0.25">
      <c r="A22" s="197" t="s">
        <v>72</v>
      </c>
      <c r="B22" s="200"/>
      <c r="C22" s="200"/>
      <c r="D22" s="200"/>
      <c r="E22" s="200"/>
      <c r="F22" s="200"/>
      <c r="G22" s="200"/>
      <c r="H22" s="199"/>
    </row>
    <row r="23" spans="1:8" s="115" customFormat="1" ht="15" customHeight="1" x14ac:dyDescent="0.25">
      <c r="A23" s="197"/>
      <c r="B23" s="198"/>
      <c r="C23" s="198"/>
      <c r="D23" s="198"/>
      <c r="E23" s="198"/>
      <c r="F23" s="198"/>
      <c r="G23" s="198"/>
      <c r="H23" s="199"/>
    </row>
    <row r="24" spans="1:8" s="115" customFormat="1" ht="15" customHeight="1" x14ac:dyDescent="0.25">
      <c r="A24" s="201" t="s">
        <v>18</v>
      </c>
      <c r="B24" s="202"/>
      <c r="C24" s="202"/>
      <c r="D24" s="202"/>
      <c r="E24" s="202"/>
      <c r="F24" s="202"/>
      <c r="G24" s="202"/>
      <c r="H24" s="203"/>
    </row>
    <row r="25" spans="1:8" s="115" customFormat="1" ht="30" customHeight="1" x14ac:dyDescent="0.25">
      <c r="A25" s="197" t="s">
        <v>71</v>
      </c>
      <c r="B25" s="200"/>
      <c r="C25" s="200"/>
      <c r="D25" s="200"/>
      <c r="E25" s="200"/>
      <c r="F25" s="200"/>
      <c r="G25" s="200"/>
      <c r="H25" s="199"/>
    </row>
    <row r="26" spans="1:8" s="115" customFormat="1" ht="15" customHeight="1" x14ac:dyDescent="0.25">
      <c r="A26" s="197"/>
      <c r="B26" s="198"/>
      <c r="C26" s="198"/>
      <c r="D26" s="198"/>
      <c r="E26" s="198"/>
      <c r="F26" s="198"/>
      <c r="G26" s="198"/>
      <c r="H26" s="199"/>
    </row>
    <row r="27" spans="1:8" s="115" customFormat="1" ht="15" customHeight="1" x14ac:dyDescent="0.25">
      <c r="A27" s="201" t="s">
        <v>19</v>
      </c>
      <c r="B27" s="202"/>
      <c r="C27" s="202"/>
      <c r="D27" s="202"/>
      <c r="E27" s="202"/>
      <c r="F27" s="202"/>
      <c r="G27" s="202"/>
      <c r="H27" s="203"/>
    </row>
    <row r="28" spans="1:8" s="115" customFormat="1" ht="15" customHeight="1" x14ac:dyDescent="0.25">
      <c r="A28" s="197" t="s">
        <v>70</v>
      </c>
      <c r="B28" s="200"/>
      <c r="C28" s="200"/>
      <c r="D28" s="200"/>
      <c r="E28" s="200"/>
      <c r="F28" s="200"/>
      <c r="G28" s="200"/>
      <c r="H28" s="199"/>
    </row>
    <row r="29" spans="1:8" s="115" customFormat="1" ht="15" customHeight="1" x14ac:dyDescent="0.25">
      <c r="A29" s="197"/>
      <c r="B29" s="198"/>
      <c r="C29" s="198"/>
      <c r="D29" s="198"/>
      <c r="E29" s="198"/>
      <c r="F29" s="198"/>
      <c r="G29" s="198"/>
      <c r="H29" s="199"/>
    </row>
    <row r="30" spans="1:8" s="115" customFormat="1" ht="15" customHeight="1" x14ac:dyDescent="0.25">
      <c r="A30" s="201" t="s">
        <v>20</v>
      </c>
      <c r="B30" s="202"/>
      <c r="C30" s="202"/>
      <c r="D30" s="202"/>
      <c r="E30" s="202"/>
      <c r="F30" s="202"/>
      <c r="G30" s="202"/>
      <c r="H30" s="203"/>
    </row>
    <row r="31" spans="1:8" s="115" customFormat="1" ht="15" customHeight="1" x14ac:dyDescent="0.25">
      <c r="A31" s="197" t="s">
        <v>21</v>
      </c>
      <c r="B31" s="200"/>
      <c r="C31" s="200"/>
      <c r="D31" s="200"/>
      <c r="E31" s="200"/>
      <c r="F31" s="200"/>
      <c r="G31" s="200"/>
      <c r="H31" s="199"/>
    </row>
    <row r="32" spans="1:8" s="115" customFormat="1" ht="15" customHeight="1" x14ac:dyDescent="0.25">
      <c r="A32" s="197"/>
      <c r="B32" s="198"/>
      <c r="C32" s="198"/>
      <c r="D32" s="198"/>
      <c r="E32" s="198"/>
      <c r="F32" s="198"/>
      <c r="G32" s="198"/>
      <c r="H32" s="199"/>
    </row>
    <row r="33" spans="1:8" s="115" customFormat="1" ht="15" customHeight="1" x14ac:dyDescent="0.25">
      <c r="A33" s="201" t="s">
        <v>22</v>
      </c>
      <c r="B33" s="202"/>
      <c r="C33" s="202"/>
      <c r="D33" s="202"/>
      <c r="E33" s="202"/>
      <c r="F33" s="202"/>
      <c r="G33" s="202"/>
      <c r="H33" s="203"/>
    </row>
    <row r="34" spans="1:8" s="115" customFormat="1" ht="15" customHeight="1" x14ac:dyDescent="0.25">
      <c r="A34" s="197" t="s">
        <v>27</v>
      </c>
      <c r="B34" s="200"/>
      <c r="C34" s="200"/>
      <c r="D34" s="200"/>
      <c r="E34" s="200"/>
      <c r="F34" s="200"/>
      <c r="G34" s="200"/>
      <c r="H34" s="199"/>
    </row>
    <row r="35" spans="1:8" s="115" customFormat="1" ht="15" customHeight="1" x14ac:dyDescent="0.25">
      <c r="A35" s="197"/>
      <c r="B35" s="198"/>
      <c r="C35" s="198"/>
      <c r="D35" s="198"/>
      <c r="E35" s="198"/>
      <c r="F35" s="198"/>
      <c r="G35" s="198"/>
      <c r="H35" s="199"/>
    </row>
    <row r="36" spans="1:8" s="115" customFormat="1" ht="15" customHeight="1" x14ac:dyDescent="0.25">
      <c r="A36" s="201" t="s">
        <v>23</v>
      </c>
      <c r="B36" s="202"/>
      <c r="C36" s="202"/>
      <c r="D36" s="202"/>
      <c r="E36" s="202"/>
      <c r="F36" s="202"/>
      <c r="G36" s="202"/>
      <c r="H36" s="203"/>
    </row>
    <row r="37" spans="1:8" s="115" customFormat="1" ht="45" customHeight="1" x14ac:dyDescent="0.25">
      <c r="A37" s="197" t="s">
        <v>69</v>
      </c>
      <c r="B37" s="200"/>
      <c r="C37" s="200"/>
      <c r="D37" s="200"/>
      <c r="E37" s="200"/>
      <c r="F37" s="200"/>
      <c r="G37" s="200"/>
      <c r="H37" s="199"/>
    </row>
    <row r="38" spans="1:8" s="115" customFormat="1" ht="30" customHeight="1" x14ac:dyDescent="0.25">
      <c r="A38" s="197" t="s">
        <v>24</v>
      </c>
      <c r="B38" s="200"/>
      <c r="C38" s="200"/>
      <c r="D38" s="200"/>
      <c r="E38" s="200"/>
      <c r="F38" s="200"/>
      <c r="G38" s="200"/>
      <c r="H38" s="199"/>
    </row>
    <row r="39" spans="1:8" s="115" customFormat="1" ht="15" customHeight="1" x14ac:dyDescent="0.25">
      <c r="A39" s="197"/>
      <c r="B39" s="198"/>
      <c r="C39" s="198"/>
      <c r="D39" s="198"/>
      <c r="E39" s="198"/>
      <c r="F39" s="198"/>
      <c r="G39" s="198"/>
      <c r="H39" s="199"/>
    </row>
    <row r="40" spans="1:8" s="115" customFormat="1" ht="15" customHeight="1" x14ac:dyDescent="0.25">
      <c r="A40" s="201" t="s">
        <v>25</v>
      </c>
      <c r="B40" s="202"/>
      <c r="C40" s="202"/>
      <c r="D40" s="202"/>
      <c r="E40" s="202"/>
      <c r="F40" s="202"/>
      <c r="G40" s="202"/>
      <c r="H40" s="203"/>
    </row>
    <row r="41" spans="1:8" s="115" customFormat="1" ht="60" customHeight="1" x14ac:dyDescent="0.25">
      <c r="A41" s="197" t="s">
        <v>68</v>
      </c>
      <c r="B41" s="200"/>
      <c r="C41" s="200"/>
      <c r="D41" s="200"/>
      <c r="E41" s="200"/>
      <c r="F41" s="200"/>
      <c r="G41" s="200"/>
      <c r="H41" s="199"/>
    </row>
    <row r="42" spans="1:8" s="115" customFormat="1" ht="30" customHeight="1" x14ac:dyDescent="0.25">
      <c r="A42" s="197" t="s">
        <v>67</v>
      </c>
      <c r="B42" s="200"/>
      <c r="C42" s="200"/>
      <c r="D42" s="200"/>
      <c r="E42" s="200"/>
      <c r="F42" s="200"/>
      <c r="G42" s="200"/>
      <c r="H42" s="199"/>
    </row>
    <row r="43" spans="1:8" s="115" customFormat="1" ht="15" customHeight="1" x14ac:dyDescent="0.25">
      <c r="A43" s="197"/>
      <c r="B43" s="198"/>
      <c r="C43" s="198"/>
      <c r="D43" s="198"/>
      <c r="E43" s="198"/>
      <c r="F43" s="198"/>
      <c r="G43" s="198"/>
      <c r="H43" s="199"/>
    </row>
    <row r="44" spans="1:8" s="115" customFormat="1" ht="15" customHeight="1" x14ac:dyDescent="0.25">
      <c r="A44" s="201" t="s">
        <v>26</v>
      </c>
      <c r="B44" s="202"/>
      <c r="C44" s="202"/>
      <c r="D44" s="202"/>
      <c r="E44" s="202"/>
      <c r="F44" s="202"/>
      <c r="G44" s="202"/>
      <c r="H44" s="203"/>
    </row>
    <row r="45" spans="1:8" s="115" customFormat="1" ht="60" customHeight="1" x14ac:dyDescent="0.25">
      <c r="A45" s="204" t="s">
        <v>66</v>
      </c>
      <c r="B45" s="205"/>
      <c r="C45" s="205"/>
      <c r="D45" s="205"/>
      <c r="E45" s="205"/>
      <c r="F45" s="205"/>
      <c r="G45" s="205"/>
      <c r="H45" s="206"/>
    </row>
  </sheetData>
  <mergeCells count="39">
    <mergeCell ref="A22:H22"/>
    <mergeCell ref="A5:H5"/>
    <mergeCell ref="A4:H4"/>
    <mergeCell ref="A1:H1"/>
    <mergeCell ref="A2:H2"/>
    <mergeCell ref="A3:H3"/>
    <mergeCell ref="A6:H6"/>
    <mergeCell ref="A15:H15"/>
    <mergeCell ref="A16:H16"/>
    <mergeCell ref="A18:H18"/>
    <mergeCell ref="A19:H19"/>
    <mergeCell ref="A21:H21"/>
    <mergeCell ref="A27:H27"/>
    <mergeCell ref="A28:H28"/>
    <mergeCell ref="A30:H30"/>
    <mergeCell ref="A31:H31"/>
    <mergeCell ref="A29:H29"/>
    <mergeCell ref="A44:H44"/>
    <mergeCell ref="A45:H45"/>
    <mergeCell ref="A14:H14"/>
    <mergeCell ref="A7:H7"/>
    <mergeCell ref="A17:H17"/>
    <mergeCell ref="A20:H20"/>
    <mergeCell ref="A23:H23"/>
    <mergeCell ref="A26:H26"/>
    <mergeCell ref="A33:H33"/>
    <mergeCell ref="A34:H34"/>
    <mergeCell ref="A36:H36"/>
    <mergeCell ref="A37:H37"/>
    <mergeCell ref="A38:H38"/>
    <mergeCell ref="A40:H40"/>
    <mergeCell ref="A24:H24"/>
    <mergeCell ref="A25:H25"/>
    <mergeCell ref="A32:H32"/>
    <mergeCell ref="A35:H35"/>
    <mergeCell ref="A39:H39"/>
    <mergeCell ref="A43:H43"/>
    <mergeCell ref="A41:H41"/>
    <mergeCell ref="A42:H42"/>
  </mergeCells>
  <phoneticPr fontId="0" type="noConversion"/>
  <printOptions horizontalCentered="1"/>
  <pageMargins left="0.49803149600000002" right="0.49803149600000002" top="0.25" bottom="1.1811024E-2" header="0.511811023622047" footer="0.511811023622047"/>
  <pageSetup scale="90" orientation="portrait" horizontalDpi="1200" verticalDpi="1200" r:id="rId1"/>
  <headerFooter alignWithMargins="0"/>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27770BE2BC54428B5FC5C0E23FC75F" ma:contentTypeVersion="3" ma:contentTypeDescription="Create a new document." ma:contentTypeScope="" ma:versionID="420714bfd91ef9f658f4699172e67448">
  <xsd:schema xmlns:xsd="http://www.w3.org/2001/XMLSchema" xmlns:xs="http://www.w3.org/2001/XMLSchema" xmlns:p="http://schemas.microsoft.com/office/2006/metadata/properties" xmlns:ns3="022db00a-7010-4ca4-96e8-8742c85ff2da" targetNamespace="http://schemas.microsoft.com/office/2006/metadata/properties" ma:root="true" ma:fieldsID="e5198c3fda1b76623efbe3646ccbf859" ns3:_="">
    <xsd:import namespace="022db00a-7010-4ca4-96e8-8742c85ff2da"/>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2db00a-7010-4ca4-96e8-8742c85ff2d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A9B1E4-57EC-4AA6-8001-CED206DAE7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2db00a-7010-4ca4-96e8-8742c85ff2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823CCC-496D-4332-9C91-021E5A2E700C}">
  <ds:schemaRefs>
    <ds:schemaRef ds:uri="http://schemas.microsoft.com/office/infopath/2007/PartnerControls"/>
    <ds:schemaRef ds:uri="http://schemas.microsoft.com/office/2006/metadata/properties"/>
    <ds:schemaRef ds:uri="http://purl.org/dc/elements/1.1/"/>
    <ds:schemaRef ds:uri="022db00a-7010-4ca4-96e8-8742c85ff2da"/>
    <ds:schemaRef ds:uri="http://purl.org/dc/terms/"/>
    <ds:schemaRef ds:uri="http://schemas.microsoft.com/office/2006/documentManagement/types"/>
    <ds:schemaRef ds:uri="http://www.w3.org/XML/1998/namespace"/>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1449369-7F2F-4F94-A840-E27AD30E8D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Order Form</vt:lpstr>
      <vt:lpstr>Terms - Conditions - Discounts</vt:lpstr>
      <vt:lpstr>'Order Form'!Print_Area</vt:lpstr>
      <vt:lpstr>'Terms - Conditions - Discounts'!Print_Area</vt:lpstr>
      <vt:lpstr>'Order Form'!Print_Titles</vt:lpstr>
    </vt:vector>
  </TitlesOfParts>
  <Company>TSG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TAYLOR</dc:creator>
  <cp:lastModifiedBy>Kim Hodal</cp:lastModifiedBy>
  <cp:lastPrinted>2015-12-29T00:19:54Z</cp:lastPrinted>
  <dcterms:created xsi:type="dcterms:W3CDTF">2005-11-01T23:19:11Z</dcterms:created>
  <dcterms:modified xsi:type="dcterms:W3CDTF">2016-01-11T22:47:05Z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osition">
    <vt:lpwstr>kim@thesozegroup.com</vt:lpwstr>
  </property>
  <property fmtid="{D5CDD505-2E9C-101B-9397-08002B2CF9AE}" pid="3" name="ContentTypeId">
    <vt:lpwstr>0x0101000227770BE2BC54428B5FC5C0E23FC75F</vt:lpwstr>
  </property>
</Properties>
</file>