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pick\power\dd\sales\sof\current\"/>
    </mc:Choice>
  </mc:AlternateContent>
  <bookViews>
    <workbookView xWindow="0" yWindow="0" windowWidth="28800" windowHeight="12435"/>
  </bookViews>
  <sheets>
    <sheet name="2016 Suncloud Order Form" sheetId="2" r:id="rId1"/>
  </sheets>
  <definedNames>
    <definedName name="_xlnm._FilterDatabase" localSheetId="0" hidden="1">'2016 Suncloud Order Form'!$A$15:$L$15</definedName>
    <definedName name="_xlnm.Print_Area" localSheetId="0">'2016 Suncloud Order Form'!$A$1:$J$241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8" i="2" l="1"/>
  <c r="B219" i="2"/>
  <c r="B220" i="2"/>
  <c r="B221" i="2"/>
  <c r="B222" i="2"/>
  <c r="E235" i="2"/>
  <c r="G235" i="2"/>
  <c r="G234" i="2"/>
  <c r="E234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16" i="2"/>
  <c r="B149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23" i="2"/>
  <c r="B224" i="2"/>
  <c r="B225" i="2"/>
  <c r="B226" i="2"/>
  <c r="B227" i="2"/>
  <c r="B228" i="2"/>
  <c r="B229" i="2"/>
  <c r="B230" i="2"/>
  <c r="B231" i="2"/>
  <c r="B232" i="2"/>
</calcChain>
</file>

<file path=xl/sharedStrings.xml><?xml version="1.0" encoding="utf-8"?>
<sst xmlns="http://schemas.openxmlformats.org/spreadsheetml/2006/main" count="1313" uniqueCount="639">
  <si>
    <t>WHSL</t>
  </si>
  <si>
    <t>MSRP</t>
  </si>
  <si>
    <t>LENS TINT</t>
  </si>
  <si>
    <t>UPC #</t>
  </si>
  <si>
    <t>TTL</t>
  </si>
  <si>
    <t>NAME</t>
  </si>
  <si>
    <t>PART #</t>
  </si>
  <si>
    <t>BROWN</t>
  </si>
  <si>
    <t>Customer Name:</t>
  </si>
  <si>
    <t>Ship to Address:</t>
  </si>
  <si>
    <t>City:</t>
  </si>
  <si>
    <t>Zip:</t>
  </si>
  <si>
    <t>Phone #</t>
  </si>
  <si>
    <t>Fax #</t>
  </si>
  <si>
    <t>e-mail:</t>
  </si>
  <si>
    <t>Bill to Name:</t>
  </si>
  <si>
    <t>State:</t>
  </si>
  <si>
    <t>QTY</t>
  </si>
  <si>
    <t>Ship to Customer # :</t>
  </si>
  <si>
    <t>Bill to Customer # :</t>
  </si>
  <si>
    <t>Purchase Order # :</t>
  </si>
  <si>
    <t>Discount:</t>
  </si>
  <si>
    <t>FRAME COLOR</t>
  </si>
  <si>
    <t>MATTE BLACK</t>
  </si>
  <si>
    <t>MATTE TORTOISE</t>
  </si>
  <si>
    <t>GREEN</t>
  </si>
  <si>
    <t>BLACK</t>
  </si>
  <si>
    <t>TORTOISE</t>
  </si>
  <si>
    <t>HAVANA</t>
  </si>
  <si>
    <t>BROWN STRIPE</t>
  </si>
  <si>
    <t>GUNMETAL</t>
  </si>
  <si>
    <t>GOLD</t>
  </si>
  <si>
    <t>SILVER</t>
  </si>
  <si>
    <t>WHITE</t>
  </si>
  <si>
    <t>Discount %</t>
  </si>
  <si>
    <t>Total</t>
  </si>
  <si>
    <t>Total inc Disc</t>
  </si>
  <si>
    <t>COLLECTION</t>
  </si>
  <si>
    <t>Sunglass  Unit Total</t>
  </si>
  <si>
    <t>S-WEPPBRTT</t>
  </si>
  <si>
    <t>S-WEPPGYBK</t>
  </si>
  <si>
    <t>S-WEPPGYSM</t>
  </si>
  <si>
    <t>S-PAPPSAMBR</t>
  </si>
  <si>
    <t>S-PAPPGYBK</t>
  </si>
  <si>
    <t>S-PAPPBRTT</t>
  </si>
  <si>
    <t>S-PAPPPRMPR</t>
  </si>
  <si>
    <t>S-COPPGYBKZ</t>
  </si>
  <si>
    <t>S-COPPBRBR</t>
  </si>
  <si>
    <t>S-COPPGYBK</t>
  </si>
  <si>
    <t>S-COPPBRTT</t>
  </si>
  <si>
    <t>S-COPPPRMBF</t>
  </si>
  <si>
    <t>S-BOPPGYBK</t>
  </si>
  <si>
    <t>S-BOPPBRTT</t>
  </si>
  <si>
    <t>S-BOPPBRIV</t>
  </si>
  <si>
    <t>S-FEPPGYBK</t>
  </si>
  <si>
    <t>S-FEPPBRTT</t>
  </si>
  <si>
    <t>S-PPPPBRBZ</t>
  </si>
  <si>
    <t>S-PPPPGYBK</t>
  </si>
  <si>
    <t>S-PPPPGYPR</t>
  </si>
  <si>
    <t>S-IRPPBRBR</t>
  </si>
  <si>
    <t>S-IRPPBRTT</t>
  </si>
  <si>
    <t>S-IRPPGYBB</t>
  </si>
  <si>
    <t>S-STPPGYBK</t>
  </si>
  <si>
    <t>S-STPPBRTT</t>
  </si>
  <si>
    <t>S-STPPBRRB</t>
  </si>
  <si>
    <t>S-WSPPGYWN</t>
  </si>
  <si>
    <t>S-WSPPBRTT</t>
  </si>
  <si>
    <t>S-WSPPGYBK</t>
  </si>
  <si>
    <t>S-MAPPRMMB</t>
  </si>
  <si>
    <t>S-MAPPGMTT</t>
  </si>
  <si>
    <t>S-MAPPUMBK</t>
  </si>
  <si>
    <t>S-TLPPGYGNS</t>
  </si>
  <si>
    <t>S-TLPPBRBR</t>
  </si>
  <si>
    <t>S-TLPPGYBK</t>
  </si>
  <si>
    <t>S-CTPPUMMB</t>
  </si>
  <si>
    <t>S-CTPPBRBR</t>
  </si>
  <si>
    <t>S-CTPPGYBK</t>
  </si>
  <si>
    <t>S-CTPPGMBK</t>
  </si>
  <si>
    <t>S-CTPPBRTT</t>
  </si>
  <si>
    <t>S-DOPPSAMGN</t>
  </si>
  <si>
    <t>S-DOPPGYBK</t>
  </si>
  <si>
    <t>S-DOPPBRTT</t>
  </si>
  <si>
    <t>S-DOPPRMRD</t>
  </si>
  <si>
    <t>S-SEPPGMTT</t>
  </si>
  <si>
    <t>S-SEPPGYBK</t>
  </si>
  <si>
    <t>S-SEPPBRTT</t>
  </si>
  <si>
    <t>S-RIPPBRTT</t>
  </si>
  <si>
    <t>S-RIPPGYMB</t>
  </si>
  <si>
    <t>S-HKPPGYGY</t>
  </si>
  <si>
    <t>S-HKPPRSTT</t>
  </si>
  <si>
    <t>S-HKPPUMBK</t>
  </si>
  <si>
    <t>S-HKPPGYBLK</t>
  </si>
  <si>
    <t>S-HKPPBRHV</t>
  </si>
  <si>
    <t>S-VCPPBRBS</t>
  </si>
  <si>
    <t>S-VCPPRSTT</t>
  </si>
  <si>
    <t>S-VCPPGYBK</t>
  </si>
  <si>
    <t>S-VCPPUMBK</t>
  </si>
  <si>
    <t>S-PUPPGMTT</t>
  </si>
  <si>
    <t>S-PUPPUMBK</t>
  </si>
  <si>
    <t>S-PUPPGYBB</t>
  </si>
  <si>
    <t>S-PUPPBRTT</t>
  </si>
  <si>
    <t>S-CDPPGYBK</t>
  </si>
  <si>
    <t>S-CDPPBRTT</t>
  </si>
  <si>
    <t>S-CVPPBRTT</t>
  </si>
  <si>
    <t>S-CVPPGYBK</t>
  </si>
  <si>
    <t>S-CVPPGYGY</t>
  </si>
  <si>
    <t>S-WAPPBRMBR</t>
  </si>
  <si>
    <t>S-WAPPGYBK</t>
  </si>
  <si>
    <t>S-WAPPUMBK</t>
  </si>
  <si>
    <t>S-MIPPUMMB</t>
  </si>
  <si>
    <t>S-MIPPGYMB</t>
  </si>
  <si>
    <t>S-MIPPGMBK</t>
  </si>
  <si>
    <t>S-MIPPBRTT</t>
  </si>
  <si>
    <t>S-KNPPBRTT</t>
  </si>
  <si>
    <t>S-KNPPGYBK</t>
  </si>
  <si>
    <t>S-JAPPGYBK</t>
  </si>
  <si>
    <t>S-JAPPBRTT</t>
  </si>
  <si>
    <t>S-CIPPPKMPK</t>
  </si>
  <si>
    <t>S-CIPPGYBK</t>
  </si>
  <si>
    <t>S-CIPPGYWT</t>
  </si>
  <si>
    <t>S-CBPPUMRD</t>
  </si>
  <si>
    <t>S-CBPPGYBK</t>
  </si>
  <si>
    <t>S-CBPPBRTT</t>
  </si>
  <si>
    <t>S-CBPPYLMGN</t>
  </si>
  <si>
    <t>S-WBPPGYBK</t>
  </si>
  <si>
    <t>S-WBPPGMMB</t>
  </si>
  <si>
    <t>S-WBPPRMOR</t>
  </si>
  <si>
    <t>S-RAPPUMSV</t>
  </si>
  <si>
    <t>S-RAPPRMBK</t>
  </si>
  <si>
    <t>S-RAPPGYTT</t>
  </si>
  <si>
    <t>S-ZEPPBRTT</t>
  </si>
  <si>
    <t>S-ZEPPUMBK</t>
  </si>
  <si>
    <t>S-ZEPPGYBK</t>
  </si>
  <si>
    <t>S-ZEPPRSBK</t>
  </si>
  <si>
    <t>S-ZEPPSVMWT</t>
  </si>
  <si>
    <t>S-SKPPSVMBK</t>
  </si>
  <si>
    <t>S-SKPPGYBK</t>
  </si>
  <si>
    <t>S-SKPPSAMTT</t>
  </si>
  <si>
    <t>S-SKPPUMWT</t>
  </si>
  <si>
    <t>S-DTPPBRTT</t>
  </si>
  <si>
    <t>S-DTPPGYBK</t>
  </si>
  <si>
    <t>S-FYPPRSCB</t>
  </si>
  <si>
    <t>S-FYPPUMBL</t>
  </si>
  <si>
    <t>S-FYPPGYBK</t>
  </si>
  <si>
    <t>S-RMPPUMBK</t>
  </si>
  <si>
    <t>S-RMPPGYGH</t>
  </si>
  <si>
    <t>S-RMPPBRBR</t>
  </si>
  <si>
    <t>S-GEPPRSBK</t>
  </si>
  <si>
    <t>S-GEPPGYBK</t>
  </si>
  <si>
    <t>S-GEPPBRTT</t>
  </si>
  <si>
    <t>S-MMPPBRTT</t>
  </si>
  <si>
    <t>S-MMPPGYBK</t>
  </si>
  <si>
    <t>S-EXPPGYBK</t>
  </si>
  <si>
    <t>S-EXPPBRTT</t>
  </si>
  <si>
    <t>S-PTPPBRTT</t>
  </si>
  <si>
    <t>S-PTPPBRGD</t>
  </si>
  <si>
    <t>S-PTPPGYSV</t>
  </si>
  <si>
    <t>S-PTPPBRBR</t>
  </si>
  <si>
    <t>S-AVPPGYSV</t>
  </si>
  <si>
    <t>S-AVPPBRGD</t>
  </si>
  <si>
    <t>S-AVPPGYGM</t>
  </si>
  <si>
    <t>S-AVPPBRTT</t>
  </si>
  <si>
    <t>S-CUPPBRBR</t>
  </si>
  <si>
    <t>S-CUPPGYBK</t>
  </si>
  <si>
    <t>S-CUPPBRWT</t>
  </si>
  <si>
    <t>S-AVPPBRGD150</t>
  </si>
  <si>
    <t>S-AVPPBRGD200</t>
  </si>
  <si>
    <t>S-AVPPBRGD250</t>
  </si>
  <si>
    <t>S-AVPPGYGM150</t>
  </si>
  <si>
    <t>S-AVPPGYGM200</t>
  </si>
  <si>
    <t>S-AVPPGYGM250</t>
  </si>
  <si>
    <t>S-ZEPPGYBK150</t>
  </si>
  <si>
    <t>S-ZEPPGYBK200</t>
  </si>
  <si>
    <t>S-ZEPPGYBK250</t>
  </si>
  <si>
    <t>S-ZEPPBRTT150</t>
  </si>
  <si>
    <t>S-ZEPPBRTT200</t>
  </si>
  <si>
    <t>S-ZEPPBRTT250</t>
  </si>
  <si>
    <t>S-COPPBRTT150</t>
  </si>
  <si>
    <t>S-COPPBRTT200</t>
  </si>
  <si>
    <t>S-COPPBRTT250</t>
  </si>
  <si>
    <t>S-COPPGYBK150</t>
  </si>
  <si>
    <t>S-COPPGYBK200</t>
  </si>
  <si>
    <t>S-COPPGYBK250</t>
  </si>
  <si>
    <t>S-CDPPBRTT150</t>
  </si>
  <si>
    <t>S-CDPPBRTT200</t>
  </si>
  <si>
    <t>S-CDPPBRTT250</t>
  </si>
  <si>
    <t>S-CDPPGYBK150</t>
  </si>
  <si>
    <t>S-CDPPGYBK200</t>
  </si>
  <si>
    <t>S-CDPPGYBK250</t>
  </si>
  <si>
    <t>S-CSEXGN</t>
  </si>
  <si>
    <t>S-CSACBK</t>
  </si>
  <si>
    <t>S-CSTKBK</t>
  </si>
  <si>
    <t>S-CSOBBK</t>
  </si>
  <si>
    <t>S-BGMFBK</t>
  </si>
  <si>
    <t>S-BGMFRC</t>
  </si>
  <si>
    <t>S-BGMFFL</t>
  </si>
  <si>
    <t>S-BGMFCM</t>
  </si>
  <si>
    <t>S-RTRPASTBR</t>
  </si>
  <si>
    <t>S-RTRPASTDK</t>
  </si>
  <si>
    <t>S-RTRPBK</t>
  </si>
  <si>
    <t>S-RTWRBK</t>
  </si>
  <si>
    <t>COOKIE</t>
  </si>
  <si>
    <t>BLOSSOM</t>
  </si>
  <si>
    <t>FLUTTER</t>
  </si>
  <si>
    <t>POPTOWN</t>
  </si>
  <si>
    <t>IRIS</t>
  </si>
  <si>
    <t>STAR</t>
  </si>
  <si>
    <t>WISP</t>
  </si>
  <si>
    <t>MAYOR</t>
  </si>
  <si>
    <t>TAILGATE</t>
  </si>
  <si>
    <t>CUTOUT</t>
  </si>
  <si>
    <t>SENTRY</t>
  </si>
  <si>
    <t>HOOK</t>
  </si>
  <si>
    <t>VOUCHER</t>
  </si>
  <si>
    <t>PURSUIT</t>
  </si>
  <si>
    <t>CONDUCTOR</t>
  </si>
  <si>
    <t>WARRANT</t>
  </si>
  <si>
    <t>KING</t>
  </si>
  <si>
    <t>JASMINE</t>
  </si>
  <si>
    <t>CATNIP</t>
  </si>
  <si>
    <t>CAROB</t>
  </si>
  <si>
    <t>WASABI</t>
  </si>
  <si>
    <t>ROWAN</t>
  </si>
  <si>
    <t>ZEPHYR</t>
  </si>
  <si>
    <t>DETOUR</t>
  </si>
  <si>
    <t>FLYER</t>
  </si>
  <si>
    <t>ROADMAP</t>
  </si>
  <si>
    <t>GETAWAY</t>
  </si>
  <si>
    <t>MOMENTUM</t>
  </si>
  <si>
    <t>EXCURSION</t>
  </si>
  <si>
    <t>PATROL</t>
  </si>
  <si>
    <t>AVIATOR</t>
  </si>
  <si>
    <t>CAUSEWAY</t>
  </si>
  <si>
    <t>EXPLORER CASE</t>
  </si>
  <si>
    <t>ACTIVE CASE</t>
  </si>
  <si>
    <t>TREKKER CASE</t>
  </si>
  <si>
    <t>INJECTION</t>
  </si>
  <si>
    <t>RIMLESS</t>
  </si>
  <si>
    <t>READERS</t>
  </si>
  <si>
    <t>ACCESSORIES</t>
  </si>
  <si>
    <t>TORTOISE BACKPAINT</t>
  </si>
  <si>
    <t>BLACK TEAL LASER</t>
  </si>
  <si>
    <t>BROWN FADE LASER</t>
  </si>
  <si>
    <t>BLACK BACKPAINT</t>
  </si>
  <si>
    <t>BLACK PURPLE FADE</t>
  </si>
  <si>
    <t>IVORY</t>
  </si>
  <si>
    <t>PURPLE BACKPAINT</t>
  </si>
  <si>
    <t>BROWN TORTOISE</t>
  </si>
  <si>
    <t>ROOTBEER FADE</t>
  </si>
  <si>
    <t>WINE</t>
  </si>
  <si>
    <t>BURNISHED BROWN</t>
  </si>
  <si>
    <t>GREEN STRIPE</t>
  </si>
  <si>
    <t>MATTE GREEN</t>
  </si>
  <si>
    <t>MATTE RED</t>
  </si>
  <si>
    <t>BLUE BACKPAINT</t>
  </si>
  <si>
    <t>GRAY BACKPAINT</t>
  </si>
  <si>
    <t>MATTE GRAY</t>
  </si>
  <si>
    <t>PINK BACKPAINT</t>
  </si>
  <si>
    <t>WHITE AQUA</t>
  </si>
  <si>
    <t>RED FADE</t>
  </si>
  <si>
    <t>ORANGE</t>
  </si>
  <si>
    <t>SILVER BACKPAINT</t>
  </si>
  <si>
    <t>TORTOISE CAMO</t>
  </si>
  <si>
    <t>CARBON</t>
  </si>
  <si>
    <t>GRAPHITE WEAVE</t>
  </si>
  <si>
    <t>BROWN FADE</t>
  </si>
  <si>
    <t>BROWN POLARIZED POLYCARBONATE</t>
  </si>
  <si>
    <t>GRAY POLARIZED POLYCARBONATE</t>
  </si>
  <si>
    <t>SIENNA MIRROR POLARIZED POLYCARBONATE</t>
  </si>
  <si>
    <t>PURPLE MIRROR POLARIZED POLYCARBONATE</t>
  </si>
  <si>
    <t>ROSE POLARIZED POLYCARBONATE</t>
  </si>
  <si>
    <t>RED MIRROR POLARIZED POLYCARBONATE</t>
  </si>
  <si>
    <t>GREEN MIRROR POLARIZED POLYCARBONATE</t>
  </si>
  <si>
    <t>BLUE MIRROR POLARIZED POLYCARBONATE</t>
  </si>
  <si>
    <t>PINK MIRROR POLARIZED POLYCARBONATE</t>
  </si>
  <si>
    <t>YELLOW MIRROR POLARIZED POLYCARBONATE</t>
  </si>
  <si>
    <t>SILVER MIRROR POLARIZED POLYCARBONATE</t>
  </si>
  <si>
    <t>S-RTCTAST12</t>
  </si>
  <si>
    <t>S-RTCTBK</t>
  </si>
  <si>
    <t>S-MAPPGYMB</t>
  </si>
  <si>
    <t>COOKIE (NEW)</t>
  </si>
  <si>
    <t>FLUTTER (NEW)</t>
  </si>
  <si>
    <t>MILESTONE (NEW)</t>
  </si>
  <si>
    <t>DETOUR (NEW)</t>
  </si>
  <si>
    <t>Special Comments:</t>
  </si>
  <si>
    <t>S-CTDIS2409</t>
  </si>
  <si>
    <t>S-CTDIS3609</t>
  </si>
  <si>
    <t>S-FLDIS09</t>
  </si>
  <si>
    <t>S-FLDIS09-2</t>
  </si>
  <si>
    <t xml:space="preserve">S-FLDIS9613-1   </t>
  </si>
  <si>
    <t xml:space="preserve">S-FLDIS9613-2   </t>
  </si>
  <si>
    <t>S-RTDISHOOK09</t>
  </si>
  <si>
    <t>S-POPLGO09</t>
  </si>
  <si>
    <t xml:space="preserve">FLOOR DISPLAY 60 PC RACK 2 OF 2    </t>
  </si>
  <si>
    <t xml:space="preserve">FLOOR DISPLAY 96 PC RACK 2 OF 2  </t>
  </si>
  <si>
    <t xml:space="preserve">HANGING LOGO </t>
  </si>
  <si>
    <t>DISPLAYS / POP</t>
  </si>
  <si>
    <t>PAYMENT TERMS:</t>
  </si>
  <si>
    <t>·          All prices are F.O.B Clearfield, Utah and are subject to change without notice.</t>
  </si>
  <si>
    <t>·          All Orders: Payment is due on all orders 60 days from the date of shipment.</t>
  </si>
  <si>
    <t>·          Freight:  Freight charges are due on every shipment per terms on invoice.</t>
  </si>
  <si>
    <t>Ship Via:</t>
  </si>
  <si>
    <t>Req Ship Date:</t>
  </si>
  <si>
    <t>Rep:</t>
  </si>
  <si>
    <t>COUNTER DISPLAY 24 PC</t>
  </si>
  <si>
    <t>COUNTER DISPLAY 36 PC</t>
  </si>
  <si>
    <t xml:space="preserve">FLOOR DISPLAY 60 PC BASE 1 OF 2 </t>
  </si>
  <si>
    <t>FLOOR DISPLAY 96 PC BASE 1 OF 2</t>
  </si>
  <si>
    <t>RETAINER DISPLAY HOOK</t>
  </si>
  <si>
    <t xml:space="preserve">Shipped in multiples of 6 units. Order by each unit                     </t>
  </si>
  <si>
    <t>$25 FREIGHT</t>
  </si>
  <si>
    <t>$60 FREIGHT</t>
  </si>
  <si>
    <t>$90 FREIGHT</t>
  </si>
  <si>
    <t>Buyer's Name:</t>
  </si>
  <si>
    <t>BLACK WOVEN</t>
  </si>
  <si>
    <t>BLACK NEOPRENE</t>
  </si>
  <si>
    <t>ROCKS</t>
  </si>
  <si>
    <t>CAMO</t>
  </si>
  <si>
    <t>GREEN WOVEN</t>
  </si>
  <si>
    <t>BLACK FADE</t>
  </si>
  <si>
    <t>S-MAPPBRBR</t>
  </si>
  <si>
    <t>BROWN STRIPE LASER</t>
  </si>
  <si>
    <t>SMALLFIT</t>
  </si>
  <si>
    <t>METALS</t>
  </si>
  <si>
    <t>NIGHTCAP (NEW)</t>
  </si>
  <si>
    <t>MOSAIC (NEW)</t>
  </si>
  <si>
    <t>WEAVE</t>
  </si>
  <si>
    <t>PAGEANT</t>
  </si>
  <si>
    <t>LOVESEAT (NEW)</t>
  </si>
  <si>
    <t>DASHBOARD (NEW)</t>
  </si>
  <si>
    <t>DOUBLETAKE</t>
  </si>
  <si>
    <t>RICOCHET</t>
  </si>
  <si>
    <t>PORT O CALL (NEW)</t>
  </si>
  <si>
    <t>COUNCILMAN (NEW)</t>
  </si>
  <si>
    <t>TURBINE (NEW)</t>
  </si>
  <si>
    <t>MILESTONE</t>
  </si>
  <si>
    <t>CONVOY</t>
  </si>
  <si>
    <t>CONTENDER (NEW)</t>
  </si>
  <si>
    <t>SWITCHBACK</t>
  </si>
  <si>
    <t>MOTORWAY (NEW)</t>
  </si>
  <si>
    <t>AVIATOR 1.50</t>
  </si>
  <si>
    <t>AVIATOR 2.00</t>
  </si>
  <si>
    <t>AVIATOR 2.50</t>
  </si>
  <si>
    <t>ZEPHYR 1.50</t>
  </si>
  <si>
    <t>ZEPHYR 2.00</t>
  </si>
  <si>
    <t>ZEPHYR 2.50</t>
  </si>
  <si>
    <t>MILESTONE 1.50 (NEW)</t>
  </si>
  <si>
    <t>MILESTONE 2.00 (NEW)</t>
  </si>
  <si>
    <t>MILESTONE 2.50 (NEW)</t>
  </si>
  <si>
    <t>CONDUCTOR 1.50</t>
  </si>
  <si>
    <t>CONDUCTOR 2.00</t>
  </si>
  <si>
    <t>CONDUCTOR 2.50</t>
  </si>
  <si>
    <t>COOKIE 1.50</t>
  </si>
  <si>
    <t>COOKIE 2.00</t>
  </si>
  <si>
    <t>COOKIE 2.50</t>
  </si>
  <si>
    <t>S-NIPPGYBK</t>
  </si>
  <si>
    <t>S-NIPPBRTT</t>
  </si>
  <si>
    <t>S-COPPSAMYL</t>
  </si>
  <si>
    <t>S-MSPPGYBK</t>
  </si>
  <si>
    <t>S-MSPPBRBF</t>
  </si>
  <si>
    <t>S-MSPPRSBKF</t>
  </si>
  <si>
    <t>S-FEPPPKMPK</t>
  </si>
  <si>
    <t>S-LOPPPKMYL</t>
  </si>
  <si>
    <t>S-LOPPGYBK</t>
  </si>
  <si>
    <t>S-LOPPSAMTT</t>
  </si>
  <si>
    <t>S-LOPPGYPK</t>
  </si>
  <si>
    <t>S-DAPPGYBK</t>
  </si>
  <si>
    <t>S-DAPPBRTT</t>
  </si>
  <si>
    <t>S-DAPPUMBLF</t>
  </si>
  <si>
    <t>S-DAPPRMBKF</t>
  </si>
  <si>
    <t>S-DAPPPRMMB</t>
  </si>
  <si>
    <t>S-DAPPBRBKT</t>
  </si>
  <si>
    <t>S-POPPRMMB</t>
  </si>
  <si>
    <t>S-POPPGYBK</t>
  </si>
  <si>
    <t>S-POPPBRTT</t>
  </si>
  <si>
    <t>S-CMPPGYMB</t>
  </si>
  <si>
    <t>S-CMPPUMMB</t>
  </si>
  <si>
    <t>S-CMPPBRTT</t>
  </si>
  <si>
    <t>S-CMPPGYCM</t>
  </si>
  <si>
    <t>S-TUPPGYBK</t>
  </si>
  <si>
    <t>S-TUPPUMBK</t>
  </si>
  <si>
    <t>S-TUPPBRTT</t>
  </si>
  <si>
    <t>S-TUPPGMTT</t>
  </si>
  <si>
    <t>S-MIPPGYCM</t>
  </si>
  <si>
    <t>S-CEPPSVMMB</t>
  </si>
  <si>
    <t>S-CEPPRMBK</t>
  </si>
  <si>
    <t>S-CEPPGYCM</t>
  </si>
  <si>
    <t>S-DTPPPKMYL</t>
  </si>
  <si>
    <t>S-MWPPGYBK</t>
  </si>
  <si>
    <t>S-MWPPBRTT</t>
  </si>
  <si>
    <t>S-MIPPBRTT150</t>
  </si>
  <si>
    <t>S-MIPPBRTT200</t>
  </si>
  <si>
    <t>S-MIPPBRTT250</t>
  </si>
  <si>
    <t>S-MIPPGYMB150</t>
  </si>
  <si>
    <t>S-MIPPGYMB200</t>
  </si>
  <si>
    <t>S-MIPPGYMB250</t>
  </si>
  <si>
    <t>YELLOW FADE</t>
  </si>
  <si>
    <t xml:space="preserve">SMOKE BACKPAINT </t>
  </si>
  <si>
    <t>FROSTED PURPLE</t>
  </si>
  <si>
    <t>PINK CAMO</t>
  </si>
  <si>
    <t>PINK FADE</t>
  </si>
  <si>
    <t>BLUE FADE</t>
  </si>
  <si>
    <t>BLACKENED TORTOISE</t>
  </si>
  <si>
    <t>MATTE CAMO</t>
  </si>
  <si>
    <t>MATTE BROWN</t>
  </si>
  <si>
    <t>RED MIRROR  POLARIZED POLYCARBONATE</t>
  </si>
  <si>
    <t>BLUE MIRROR  POLARIZED POLYCARBONATE</t>
  </si>
  <si>
    <t>BROWN   POLARIZED POLYCARBONATE</t>
  </si>
  <si>
    <t>ON BOARD CASE</t>
  </si>
  <si>
    <t>SUNCLOUD BLACK MICROFIBER BAG</t>
  </si>
  <si>
    <t>SUNCLOUD ROCKS MICROFIBER BAG</t>
  </si>
  <si>
    <t>SUNCLOUD FLORAL MICROFIBER BAG</t>
  </si>
  <si>
    <t>SUNCLOUD CAMO MICROFIBER BAG</t>
  </si>
  <si>
    <t>RETAINER SC COTTON ASSRTD CLRS</t>
  </si>
  <si>
    <t>RETAINER SC COTTON BLACK</t>
  </si>
  <si>
    <t>RETAINER SC ROPE AST 2012 DARK</t>
  </si>
  <si>
    <t>RETAINER SC ROPE BLACK</t>
  </si>
  <si>
    <t>RETAINER SC WIRE BLACK</t>
  </si>
  <si>
    <t>RETAINER NEOPRENE BLACK (NEW)</t>
  </si>
  <si>
    <t>S-RTNEOBK</t>
  </si>
  <si>
    <t>FLORAL</t>
  </si>
  <si>
    <t>ASSORTED</t>
  </si>
  <si>
    <t>ASSORTED BRIGHTS</t>
  </si>
  <si>
    <t>ASSORTED DARKS</t>
  </si>
  <si>
    <t>RETAINER SC ROPE AST 2012 BRT</t>
  </si>
  <si>
    <t>715757524517</t>
  </si>
  <si>
    <t>715757524524</t>
  </si>
  <si>
    <t>715757524494</t>
  </si>
  <si>
    <t>715757450595</t>
  </si>
  <si>
    <t>715757399795</t>
  </si>
  <si>
    <t>715757262761</t>
  </si>
  <si>
    <t>715757264048</t>
  </si>
  <si>
    <t>715757487249</t>
  </si>
  <si>
    <t>715757524616</t>
  </si>
  <si>
    <t>715757524609</t>
  </si>
  <si>
    <t>715757524623</t>
  </si>
  <si>
    <t>715757451301</t>
  </si>
  <si>
    <t>715757452551</t>
  </si>
  <si>
    <t>715757452568</t>
  </si>
  <si>
    <t>715757483982</t>
  </si>
  <si>
    <t>715757483975</t>
  </si>
  <si>
    <t>715757483999</t>
  </si>
  <si>
    <t>715757484378</t>
  </si>
  <si>
    <t>715757484019</t>
  </si>
  <si>
    <t>715757484026</t>
  </si>
  <si>
    <t>715757484637</t>
  </si>
  <si>
    <t>715757524500</t>
  </si>
  <si>
    <t>715757422837</t>
  </si>
  <si>
    <t>715757422844</t>
  </si>
  <si>
    <t>715757450755</t>
  </si>
  <si>
    <t>715757372880</t>
  </si>
  <si>
    <t>715757243852</t>
  </si>
  <si>
    <t>715757399986</t>
  </si>
  <si>
    <t>715757399993</t>
  </si>
  <si>
    <t>715757400019</t>
  </si>
  <si>
    <t>715757524562</t>
  </si>
  <si>
    <t>715757524531</t>
  </si>
  <si>
    <t>715757526023</t>
  </si>
  <si>
    <t>715757524555</t>
  </si>
  <si>
    <t>715757422868</t>
  </si>
  <si>
    <t>715757422875</t>
  </si>
  <si>
    <t>715757422882</t>
  </si>
  <si>
    <t>715757372552</t>
  </si>
  <si>
    <t>715757484064</t>
  </si>
  <si>
    <t>715757372545</t>
  </si>
  <si>
    <t>715757524630</t>
  </si>
  <si>
    <t>715757524647</t>
  </si>
  <si>
    <t>715757524654</t>
  </si>
  <si>
    <t>715757524661</t>
  </si>
  <si>
    <t>715757525774</t>
  </si>
  <si>
    <t>715757526030</t>
  </si>
  <si>
    <t>715757484385</t>
  </si>
  <si>
    <t>715757484163</t>
  </si>
  <si>
    <t>715757484170</t>
  </si>
  <si>
    <t>715757484187</t>
  </si>
  <si>
    <t>715757484248</t>
  </si>
  <si>
    <t>715757484262</t>
  </si>
  <si>
    <t>715757524685</t>
  </si>
  <si>
    <t>715757524678</t>
  </si>
  <si>
    <t>715757524692</t>
  </si>
  <si>
    <t>715757455767</t>
  </si>
  <si>
    <t>715757484095</t>
  </si>
  <si>
    <t>715757484071</t>
  </si>
  <si>
    <t>715757484088</t>
  </si>
  <si>
    <t>715757452810</t>
  </si>
  <si>
    <t>715757484101</t>
  </si>
  <si>
    <t>715757450618</t>
  </si>
  <si>
    <t>715757450601</t>
  </si>
  <si>
    <t>715757484118</t>
  </si>
  <si>
    <t>715757524753</t>
  </si>
  <si>
    <t>715757524760</t>
  </si>
  <si>
    <t>715757524777</t>
  </si>
  <si>
    <t>715757524784</t>
  </si>
  <si>
    <t>715757346829</t>
  </si>
  <si>
    <t>715757452773</t>
  </si>
  <si>
    <t>715757346805</t>
  </si>
  <si>
    <t>715757346812</t>
  </si>
  <si>
    <t>715757423896</t>
  </si>
  <si>
    <t>715757423032</t>
  </si>
  <si>
    <t>715757423018</t>
  </si>
  <si>
    <t>715757400378</t>
  </si>
  <si>
    <t>715757423049</t>
  </si>
  <si>
    <t>715757400361</t>
  </si>
  <si>
    <t>715757400385</t>
  </si>
  <si>
    <t>715757262839</t>
  </si>
  <si>
    <t>715757244088</t>
  </si>
  <si>
    <t>715757307295</t>
  </si>
  <si>
    <t>715757271022</t>
  </si>
  <si>
    <t>715757270858</t>
  </si>
  <si>
    <t>715757452780</t>
  </si>
  <si>
    <t>715757372613</t>
  </si>
  <si>
    <t>715757372590</t>
  </si>
  <si>
    <t>715757524708</t>
  </si>
  <si>
    <t>715757524715</t>
  </si>
  <si>
    <t>715757524722</t>
  </si>
  <si>
    <t>715757524739</t>
  </si>
  <si>
    <t>715757422851</t>
  </si>
  <si>
    <t>715757244446</t>
  </si>
  <si>
    <t>715757399771</t>
  </si>
  <si>
    <t>715757399764</t>
  </si>
  <si>
    <t>715757524593</t>
  </si>
  <si>
    <t>715757484132</t>
  </si>
  <si>
    <t>715757484125</t>
  </si>
  <si>
    <t>715757484149</t>
  </si>
  <si>
    <t>715757484156</t>
  </si>
  <si>
    <t>715757484217</t>
  </si>
  <si>
    <t>715757484231</t>
  </si>
  <si>
    <t>715757484224</t>
  </si>
  <si>
    <t>715757423070</t>
  </si>
  <si>
    <t>715757423063</t>
  </si>
  <si>
    <t>715757423056</t>
  </si>
  <si>
    <t>715757466237</t>
  </si>
  <si>
    <t>715757466244</t>
  </si>
  <si>
    <t>715757466336</t>
  </si>
  <si>
    <t>715757466329</t>
  </si>
  <si>
    <t>715757466343</t>
  </si>
  <si>
    <t>715757466206</t>
  </si>
  <si>
    <t>715757466213</t>
  </si>
  <si>
    <t>715757468729</t>
  </si>
  <si>
    <t>715757468163</t>
  </si>
  <si>
    <t>715757468156</t>
  </si>
  <si>
    <t>715757468170</t>
  </si>
  <si>
    <t>715757466169</t>
  </si>
  <si>
    <t>715757466176</t>
  </si>
  <si>
    <t>715757466190</t>
  </si>
  <si>
    <t>715757466183</t>
  </si>
  <si>
    <t>715757524791</t>
  </si>
  <si>
    <t>715757524807</t>
  </si>
  <si>
    <t>715757524814</t>
  </si>
  <si>
    <t>715757376710</t>
  </si>
  <si>
    <t>715757414597</t>
  </si>
  <si>
    <t>715757372965</t>
  </si>
  <si>
    <t>715757372972</t>
  </si>
  <si>
    <t>715757484286</t>
  </si>
  <si>
    <t>715757524746</t>
  </si>
  <si>
    <t>715757487256</t>
  </si>
  <si>
    <t>715757399498</t>
  </si>
  <si>
    <t>715757484316</t>
  </si>
  <si>
    <t>715757484309</t>
  </si>
  <si>
    <t>715757484392</t>
  </si>
  <si>
    <t>715757484330</t>
  </si>
  <si>
    <t>715757399542</t>
  </si>
  <si>
    <t>715757452667</t>
  </si>
  <si>
    <t>715757399528</t>
  </si>
  <si>
    <t>715757423131</t>
  </si>
  <si>
    <t>715757423124</t>
  </si>
  <si>
    <t>715757424596</t>
  </si>
  <si>
    <t>715757450687</t>
  </si>
  <si>
    <t>715757450670</t>
  </si>
  <si>
    <t>715757450694</t>
  </si>
  <si>
    <t>715757373078</t>
  </si>
  <si>
    <t>715757373085</t>
  </si>
  <si>
    <t>715757289751</t>
  </si>
  <si>
    <t>715757289775</t>
  </si>
  <si>
    <t>715757452612</t>
  </si>
  <si>
    <t>715757450793</t>
  </si>
  <si>
    <t>715757452605</t>
  </si>
  <si>
    <t>715757524821</t>
  </si>
  <si>
    <t>715757524838</t>
  </si>
  <si>
    <t>715757484347</t>
  </si>
  <si>
    <t>715757331634</t>
  </si>
  <si>
    <t>715757376727</t>
  </si>
  <si>
    <t>715757331627</t>
  </si>
  <si>
    <t>715757399610</t>
  </si>
  <si>
    <t>715757375348</t>
  </si>
  <si>
    <t>715757287313</t>
  </si>
  <si>
    <t>715757484354</t>
  </si>
  <si>
    <t>715757450700</t>
  </si>
  <si>
    <t>715757388201</t>
  </si>
  <si>
    <t>715757388218</t>
  </si>
  <si>
    <t>715757388225</t>
  </si>
  <si>
    <t>715757388171</t>
  </si>
  <si>
    <t>715757388188</t>
  </si>
  <si>
    <t>715757388195</t>
  </si>
  <si>
    <t>715757388232</t>
  </si>
  <si>
    <t>715757388249</t>
  </si>
  <si>
    <t>715757388256</t>
  </si>
  <si>
    <t>715757388263</t>
  </si>
  <si>
    <t>715757388270</t>
  </si>
  <si>
    <t>715757388287</t>
  </si>
  <si>
    <t>715757524876</t>
  </si>
  <si>
    <t>715757524883</t>
  </si>
  <si>
    <t>715757524890</t>
  </si>
  <si>
    <t>715757524845</t>
  </si>
  <si>
    <t>715757524852</t>
  </si>
  <si>
    <t>715757524869</t>
  </si>
  <si>
    <t>715757424220</t>
  </si>
  <si>
    <t>715757424237</t>
  </si>
  <si>
    <t>715757424244</t>
  </si>
  <si>
    <t>715757424251</t>
  </si>
  <si>
    <t>715757424268</t>
  </si>
  <si>
    <t>715757424275</t>
  </si>
  <si>
    <t>715757304010</t>
  </si>
  <si>
    <t>715757304034</t>
  </si>
  <si>
    <t>715757304041</t>
  </si>
  <si>
    <t>715757304058</t>
  </si>
  <si>
    <t>715757304065</t>
  </si>
  <si>
    <t>715757304072</t>
  </si>
  <si>
    <t>715757349745</t>
  </si>
  <si>
    <t>715757349769</t>
  </si>
  <si>
    <t>715757413163</t>
  </si>
  <si>
    <t>715757492410</t>
  </si>
  <si>
    <t>715757348663</t>
  </si>
  <si>
    <t>715757430900</t>
  </si>
  <si>
    <t>715757481858</t>
  </si>
  <si>
    <t>715757481889</t>
  </si>
  <si>
    <t>715757401306</t>
  </si>
  <si>
    <t>715757324674</t>
  </si>
  <si>
    <t>715757401337</t>
  </si>
  <si>
    <t>715757401320</t>
  </si>
  <si>
    <t>715757324698</t>
  </si>
  <si>
    <t>715757413088</t>
  </si>
  <si>
    <t>715757526627</t>
  </si>
  <si>
    <t xml:space="preserve">2016 SUNCLOUD ORDER FORM </t>
  </si>
  <si>
    <t xml:space="preserve">  </t>
  </si>
  <si>
    <t>S-DTPPRSPLZ</t>
  </si>
  <si>
    <t>PEARL LASER</t>
  </si>
  <si>
    <t xml:space="preserve">13 F St., Freeport Center
P.O. Box 160464
Clearfield, UT 84016
800.635.4401 - Direct   801.525.7598 - Fax                    </t>
  </si>
  <si>
    <t>COPY AND PASTE TO PLUM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</si>
</sst>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0"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4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24"/>
      <name val="Cambria"/>
      <family val="1"/>
      <scheme val="major"/>
    </font>
    <font>
      <b/>
      <sz val="20"/>
      <name val="Adobe Heiti Std 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Protection="1"/>
    <xf numFmtId="0" fontId="7" fillId="0" borderId="0" xfId="0" applyFont="1" applyFill="1" applyBorder="1" applyAlignment="1" applyProtection="1">
      <alignment wrapText="1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4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wrapText="1"/>
    </xf>
    <xf numFmtId="1" fontId="16" fillId="0" borderId="0" xfId="0" applyNumberFormat="1" applyFont="1" applyFill="1" applyBorder="1" applyAlignment="1" applyProtection="1">
      <alignment horizontal="left" wrapText="1"/>
    </xf>
    <xf numFmtId="0" fontId="1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horizontal="left" wrapText="1"/>
    </xf>
    <xf numFmtId="164" fontId="16" fillId="0" borderId="0" xfId="0" applyNumberFormat="1" applyFont="1" applyFill="1" applyAlignment="1">
      <alignment horizontal="left"/>
    </xf>
    <xf numFmtId="0" fontId="4" fillId="0" borderId="0" xfId="0" applyFont="1" applyFill="1"/>
    <xf numFmtId="0" fontId="15" fillId="0" borderId="0" xfId="10" applyFont="1" applyFill="1" applyAlignment="1"/>
    <xf numFmtId="0" fontId="15" fillId="0" borderId="0" xfId="0" applyFont="1" applyFill="1"/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/>
    <xf numFmtId="164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1" fontId="13" fillId="0" borderId="19" xfId="0" applyNumberFormat="1" applyFont="1" applyFill="1" applyBorder="1" applyAlignment="1">
      <alignment horizontal="left" vertical="center"/>
    </xf>
    <xf numFmtId="164" fontId="13" fillId="0" borderId="19" xfId="0" applyNumberFormat="1" applyFont="1" applyFill="1" applyBorder="1" applyAlignment="1">
      <alignment horizontal="left" vertical="center" wrapText="1"/>
    </xf>
    <xf numFmtId="164" fontId="13" fillId="0" borderId="20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/>
    </xf>
    <xf numFmtId="164" fontId="13" fillId="0" borderId="24" xfId="0" applyNumberFormat="1" applyFont="1" applyFill="1" applyBorder="1" applyAlignment="1">
      <alignment horizontal="left" vertical="center" wrapText="1"/>
    </xf>
    <xf numFmtId="164" fontId="13" fillId="0" borderId="5" xfId="0" applyNumberFormat="1" applyFont="1" applyFill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Protection="1"/>
    <xf numFmtId="0" fontId="8" fillId="0" borderId="19" xfId="0" applyFont="1" applyFill="1" applyBorder="1" applyAlignment="1" applyProtection="1">
      <protection locked="0"/>
    </xf>
    <xf numFmtId="9" fontId="16" fillId="0" borderId="0" xfId="11" applyNumberFormat="1" applyFont="1" applyFill="1" applyAlignment="1" applyProtection="1">
      <alignment horizontal="left"/>
      <protection locked="0"/>
    </xf>
    <xf numFmtId="0" fontId="9" fillId="0" borderId="7" xfId="0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0" fontId="7" fillId="0" borderId="32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8" fillId="0" borderId="4" xfId="0" applyFont="1" applyFill="1" applyBorder="1" applyAlignment="1" applyProtection="1"/>
    <xf numFmtId="0" fontId="8" fillId="0" borderId="19" xfId="0" applyFont="1" applyFill="1" applyBorder="1" applyProtection="1"/>
    <xf numFmtId="0" fontId="19" fillId="2" borderId="35" xfId="0" applyFont="1" applyFill="1" applyBorder="1" applyAlignment="1">
      <alignment horizontal="center" wrapText="1"/>
    </xf>
    <xf numFmtId="164" fontId="19" fillId="2" borderId="36" xfId="0" applyNumberFormat="1" applyFont="1" applyFill="1" applyBorder="1" applyAlignment="1">
      <alignment horizontal="center" wrapText="1"/>
    </xf>
    <xf numFmtId="0" fontId="19" fillId="2" borderId="37" xfId="0" applyFont="1" applyFill="1" applyBorder="1" applyAlignment="1">
      <alignment horizontal="center" wrapText="1"/>
    </xf>
    <xf numFmtId="0" fontId="19" fillId="2" borderId="37" xfId="0" applyFont="1" applyFill="1" applyBorder="1" applyAlignment="1">
      <alignment horizontal="left" wrapText="1"/>
    </xf>
    <xf numFmtId="1" fontId="19" fillId="2" borderId="37" xfId="0" applyNumberFormat="1" applyFont="1" applyFill="1" applyBorder="1" applyAlignment="1">
      <alignment horizontal="left"/>
    </xf>
    <xf numFmtId="164" fontId="19" fillId="2" borderId="37" xfId="0" applyNumberFormat="1" applyFont="1" applyFill="1" applyBorder="1" applyAlignment="1">
      <alignment horizontal="left" wrapText="1"/>
    </xf>
    <xf numFmtId="164" fontId="19" fillId="2" borderId="38" xfId="0" applyNumberFormat="1" applyFont="1" applyFill="1" applyBorder="1" applyAlignment="1">
      <alignment horizontal="left" wrapText="1"/>
    </xf>
    <xf numFmtId="0" fontId="8" fillId="0" borderId="30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8" fillId="0" borderId="31" xfId="0" applyFont="1" applyFill="1" applyBorder="1" applyAlignment="1" applyProtection="1">
      <alignment horizontal="left"/>
    </xf>
    <xf numFmtId="0" fontId="8" fillId="0" borderId="12" xfId="0" applyFont="1" applyFill="1" applyBorder="1" applyAlignment="1" applyProtection="1">
      <alignment horizontal="left"/>
    </xf>
    <xf numFmtId="0" fontId="8" fillId="0" borderId="39" xfId="0" applyFont="1" applyFill="1" applyBorder="1" applyAlignment="1" applyProtection="1">
      <alignment horizontal="left"/>
    </xf>
    <xf numFmtId="0" fontId="8" fillId="0" borderId="32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29" xfId="0" applyFont="1" applyFill="1" applyBorder="1" applyAlignment="1" applyProtection="1">
      <alignment horizontal="left" vertical="top"/>
    </xf>
    <xf numFmtId="0" fontId="8" fillId="0" borderId="40" xfId="0" applyFont="1" applyFill="1" applyBorder="1" applyAlignment="1" applyProtection="1">
      <alignment horizontal="left" vertical="top"/>
    </xf>
    <xf numFmtId="0" fontId="8" fillId="0" borderId="27" xfId="0" applyFont="1" applyFill="1" applyBorder="1" applyAlignment="1" applyProtection="1">
      <alignment horizontal="left" vertical="top"/>
    </xf>
    <xf numFmtId="0" fontId="8" fillId="0" borderId="28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0" fontId="8" fillId="0" borderId="25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0" fontId="8" fillId="0" borderId="17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18" fillId="0" borderId="33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 applyProtection="1">
      <alignment horizontal="left"/>
    </xf>
    <xf numFmtId="0" fontId="8" fillId="0" borderId="8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"/>
    <cellStyle name="Normal 3" xfId="10"/>
    <cellStyle name="Percent" xfId="1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1251857</xdr:colOff>
      <xdr:row>0</xdr:row>
      <xdr:rowOff>149678</xdr:rowOff>
    </xdr:from>
    <xdr:to>
      <xdr:col>4</xdr:col>
      <xdr:colOff>193221</xdr:colOff>
      <xdr:row>4</xdr:row>
      <xdr:rowOff>421460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7" y="149678"/>
          <a:ext cx="9429750" cy="2340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1"/>
  <sheetViews>
    <sheetView showGridLines="0" tabSelected="1" view="pageBreakPreview" zoomScale="50" zoomScaleNormal="50" zoomScaleSheetLayoutView="50" zoomScalePageLayoutView="75" workbookViewId="0">
      <selection activeCell="Q220" sqref="Q220"/>
    </sheetView>
  </sheetViews>
  <sheetFormatPr defaultColWidth="8.85546875" defaultRowHeight="12.75"/>
  <cols>
    <col min="1" max="1" width="23" style="1" customWidth="1"/>
    <col min="2" max="2" width="21.140625" style="1" customWidth="1"/>
    <col min="3" max="3" width="33.85546875" style="1" bestFit="1" customWidth="1"/>
    <col min="4" max="4" width="79.140625" style="1" bestFit="1" customWidth="1"/>
    <col min="5" max="5" width="35.5703125" style="1" customWidth="1"/>
    <col min="6" max="6" width="53.85546875" style="1" customWidth="1"/>
    <col min="7" max="7" width="96.85546875" style="1" bestFit="1" customWidth="1"/>
    <col min="8" max="8" width="27.85546875" style="1" bestFit="1" customWidth="1"/>
    <col min="9" max="9" width="16.42578125" style="1" bestFit="1" customWidth="1"/>
    <col min="10" max="10" width="16.42578125" style="2" bestFit="1" customWidth="1"/>
    <col min="11" max="11" width="64.140625" style="7" bestFit="1" customWidth="1"/>
    <col min="12" max="16384" width="8.85546875" style="1"/>
  </cols>
  <sheetData>
    <row r="1" spans="1:21" ht="39" customHeight="1">
      <c r="A1" s="68" t="s">
        <v>634</v>
      </c>
      <c r="B1" s="69"/>
      <c r="C1" s="69"/>
      <c r="D1" s="69"/>
      <c r="E1" s="69"/>
      <c r="F1" s="70"/>
      <c r="G1" s="97" t="s">
        <v>633</v>
      </c>
      <c r="H1" s="98"/>
      <c r="I1" s="98"/>
      <c r="J1" s="98"/>
    </row>
    <row r="2" spans="1:21" ht="39" customHeight="1">
      <c r="A2" s="71"/>
      <c r="B2" s="16"/>
      <c r="C2" s="16"/>
      <c r="D2" s="16"/>
      <c r="E2" s="16"/>
      <c r="F2" s="108" t="s">
        <v>637</v>
      </c>
      <c r="G2" s="97"/>
      <c r="H2" s="98"/>
      <c r="I2" s="98"/>
      <c r="J2" s="98"/>
    </row>
    <row r="3" spans="1:21" ht="39" customHeight="1">
      <c r="A3" s="71"/>
      <c r="B3" s="16"/>
      <c r="C3" s="16"/>
      <c r="D3" s="16"/>
      <c r="E3" s="16"/>
      <c r="F3" s="108"/>
      <c r="G3" s="97"/>
      <c r="H3" s="98"/>
      <c r="I3" s="98"/>
      <c r="J3" s="98"/>
    </row>
    <row r="4" spans="1:21" ht="47.25" customHeight="1">
      <c r="A4" s="71"/>
      <c r="B4" s="16"/>
      <c r="C4" s="16"/>
      <c r="D4" s="16"/>
      <c r="E4" s="16"/>
      <c r="F4" s="108"/>
      <c r="G4" s="97"/>
      <c r="H4" s="98"/>
      <c r="I4" s="98"/>
      <c r="J4" s="98"/>
    </row>
    <row r="5" spans="1:21" ht="50.25" customHeight="1">
      <c r="A5" s="72"/>
      <c r="B5" s="17"/>
      <c r="C5" s="17"/>
      <c r="D5" s="17"/>
      <c r="E5" s="17"/>
      <c r="F5" s="109"/>
      <c r="G5" s="97"/>
      <c r="H5" s="98"/>
      <c r="I5" s="98"/>
      <c r="J5" s="98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47.25" customHeight="1">
      <c r="A6" s="13" t="s">
        <v>18</v>
      </c>
      <c r="B6" s="13"/>
      <c r="C6" s="94"/>
      <c r="D6" s="95"/>
      <c r="E6" s="95"/>
      <c r="F6" s="96"/>
      <c r="G6" s="97"/>
      <c r="H6" s="98"/>
      <c r="I6" s="98"/>
      <c r="J6" s="98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47.25" customHeight="1">
      <c r="A7" s="13" t="s">
        <v>8</v>
      </c>
      <c r="B7" s="13"/>
      <c r="C7" s="94"/>
      <c r="D7" s="95"/>
      <c r="E7" s="95"/>
      <c r="F7" s="96"/>
      <c r="G7" s="95" t="s">
        <v>313</v>
      </c>
      <c r="H7" s="95"/>
      <c r="I7" s="95"/>
      <c r="J7" s="9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47.25" customHeight="1" thickBot="1">
      <c r="A8" s="13" t="s">
        <v>9</v>
      </c>
      <c r="B8" s="65"/>
      <c r="C8" s="110"/>
      <c r="D8" s="111"/>
      <c r="E8" s="111"/>
      <c r="F8" s="112"/>
      <c r="G8" s="86" t="s">
        <v>19</v>
      </c>
      <c r="H8" s="86"/>
      <c r="I8" s="86"/>
      <c r="J8" s="87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7.25" customHeight="1">
      <c r="A9" s="13" t="s">
        <v>10</v>
      </c>
      <c r="B9" s="102"/>
      <c r="C9" s="103"/>
      <c r="D9" s="104"/>
      <c r="E9" s="66" t="s">
        <v>11</v>
      </c>
      <c r="F9" s="74" t="s">
        <v>16</v>
      </c>
      <c r="G9" s="83" t="s">
        <v>15</v>
      </c>
      <c r="H9" s="83"/>
      <c r="I9" s="83"/>
      <c r="J9" s="84"/>
    </row>
    <row r="10" spans="1:21" ht="47.25" customHeight="1">
      <c r="A10" s="13" t="s">
        <v>12</v>
      </c>
      <c r="B10" s="105"/>
      <c r="C10" s="106"/>
      <c r="D10" s="106"/>
      <c r="E10" s="106"/>
      <c r="F10" s="107"/>
      <c r="G10" s="95" t="s">
        <v>20</v>
      </c>
      <c r="H10" s="95"/>
      <c r="I10" s="95"/>
      <c r="J10" s="96"/>
    </row>
    <row r="11" spans="1:21" ht="47.25" customHeight="1" thickBot="1">
      <c r="A11" s="13" t="s">
        <v>13</v>
      </c>
      <c r="B11" s="94"/>
      <c r="C11" s="95"/>
      <c r="D11" s="95"/>
      <c r="E11" s="95"/>
      <c r="F11" s="96"/>
      <c r="G11" s="111" t="s">
        <v>303</v>
      </c>
      <c r="H11" s="111"/>
      <c r="I11" s="111"/>
      <c r="J11" s="112"/>
    </row>
    <row r="12" spans="1:21" ht="47.25" customHeight="1" thickBot="1">
      <c r="A12" s="13" t="s">
        <v>14</v>
      </c>
      <c r="B12" s="94"/>
      <c r="C12" s="95"/>
      <c r="D12" s="95"/>
      <c r="E12" s="95"/>
      <c r="F12" s="96"/>
      <c r="G12" s="73" t="s">
        <v>21</v>
      </c>
      <c r="H12" s="99"/>
      <c r="I12" s="100"/>
      <c r="J12" s="101"/>
    </row>
    <row r="13" spans="1:21" ht="42.75" customHeight="1">
      <c r="A13" s="88" t="s">
        <v>284</v>
      </c>
      <c r="B13" s="89"/>
      <c r="C13" s="89"/>
      <c r="D13" s="89"/>
      <c r="E13" s="89"/>
      <c r="F13" s="90"/>
      <c r="G13" s="82" t="s">
        <v>302</v>
      </c>
      <c r="H13" s="83"/>
      <c r="I13" s="83"/>
      <c r="J13" s="84"/>
    </row>
    <row r="14" spans="1:21" ht="42.75" customHeight="1" thickBot="1">
      <c r="A14" s="91"/>
      <c r="B14" s="92"/>
      <c r="C14" s="92"/>
      <c r="D14" s="92"/>
      <c r="E14" s="92"/>
      <c r="F14" s="93"/>
      <c r="G14" s="85" t="s">
        <v>301</v>
      </c>
      <c r="H14" s="86"/>
      <c r="I14" s="86"/>
      <c r="J14" s="87"/>
    </row>
    <row r="15" spans="1:21" ht="39" customHeight="1" thickBot="1">
      <c r="A15" s="75" t="s">
        <v>17</v>
      </c>
      <c r="B15" s="76" t="s">
        <v>4</v>
      </c>
      <c r="C15" s="77" t="s">
        <v>37</v>
      </c>
      <c r="D15" s="78" t="s">
        <v>5</v>
      </c>
      <c r="E15" s="78" t="s">
        <v>6</v>
      </c>
      <c r="F15" s="78" t="s">
        <v>22</v>
      </c>
      <c r="G15" s="78" t="s">
        <v>2</v>
      </c>
      <c r="H15" s="79" t="s">
        <v>3</v>
      </c>
      <c r="I15" s="80" t="s">
        <v>0</v>
      </c>
      <c r="J15" s="81" t="s">
        <v>1</v>
      </c>
      <c r="K15" s="5" t="s">
        <v>638</v>
      </c>
      <c r="L15" s="5"/>
      <c r="M15" s="5"/>
      <c r="N15" s="5"/>
      <c r="O15" s="5"/>
      <c r="P15" s="5"/>
    </row>
    <row r="16" spans="1:21" s="3" customFormat="1" ht="33.75" customHeight="1">
      <c r="A16" s="63"/>
      <c r="B16" s="46">
        <f t="shared" ref="B16:B79" si="0">A16*I16</f>
        <v>0</v>
      </c>
      <c r="C16" s="47" t="s">
        <v>236</v>
      </c>
      <c r="D16" s="48" t="s">
        <v>324</v>
      </c>
      <c r="E16" s="49" t="s">
        <v>355</v>
      </c>
      <c r="F16" s="48" t="s">
        <v>26</v>
      </c>
      <c r="G16" s="48" t="s">
        <v>267</v>
      </c>
      <c r="H16" s="50" t="s">
        <v>425</v>
      </c>
      <c r="I16" s="51">
        <v>19.75</v>
      </c>
      <c r="J16" s="52">
        <v>49.99</v>
      </c>
      <c r="K16" s="42" t="str">
        <f>E16</f>
        <v>S-NIPPGYBK</v>
      </c>
      <c r="L16" s="4">
        <f>A16</f>
        <v>0</v>
      </c>
      <c r="M16" s="4"/>
      <c r="N16" s="4"/>
      <c r="O16" s="4"/>
      <c r="P16" s="4"/>
      <c r="Q16" s="15"/>
    </row>
    <row r="17" spans="1:17" s="3" customFormat="1" ht="33.75" customHeight="1">
      <c r="A17" s="62"/>
      <c r="B17" s="19">
        <f t="shared" si="0"/>
        <v>0</v>
      </c>
      <c r="C17" s="18" t="s">
        <v>236</v>
      </c>
      <c r="D17" s="21" t="s">
        <v>324</v>
      </c>
      <c r="E17" s="43" t="s">
        <v>356</v>
      </c>
      <c r="F17" s="21" t="s">
        <v>27</v>
      </c>
      <c r="G17" s="21" t="s">
        <v>266</v>
      </c>
      <c r="H17" s="44" t="s">
        <v>426</v>
      </c>
      <c r="I17" s="20">
        <v>19.75</v>
      </c>
      <c r="J17" s="54">
        <v>49.99</v>
      </c>
      <c r="K17" s="42" t="str">
        <f t="shared" ref="K17:K80" si="1">E17</f>
        <v>S-NIPPBRTT</v>
      </c>
      <c r="L17" s="4">
        <f t="shared" ref="L17:L80" si="2">A17</f>
        <v>0</v>
      </c>
      <c r="M17" s="4"/>
      <c r="N17" s="4"/>
      <c r="O17" s="4"/>
      <c r="P17" s="4"/>
      <c r="Q17" s="15"/>
    </row>
    <row r="18" spans="1:17" s="3" customFormat="1" ht="33.75" customHeight="1">
      <c r="A18" s="62"/>
      <c r="B18" s="19">
        <f t="shared" si="0"/>
        <v>0</v>
      </c>
      <c r="C18" s="18" t="s">
        <v>236</v>
      </c>
      <c r="D18" s="21" t="s">
        <v>280</v>
      </c>
      <c r="E18" s="43" t="s">
        <v>357</v>
      </c>
      <c r="F18" s="21" t="s">
        <v>396</v>
      </c>
      <c r="G18" s="21" t="s">
        <v>268</v>
      </c>
      <c r="H18" s="44" t="s">
        <v>427</v>
      </c>
      <c r="I18" s="20">
        <v>19.75</v>
      </c>
      <c r="J18" s="54">
        <v>49.99</v>
      </c>
      <c r="K18" s="42" t="str">
        <f t="shared" si="1"/>
        <v>S-COPPSAMYL</v>
      </c>
      <c r="L18" s="4">
        <f t="shared" si="2"/>
        <v>0</v>
      </c>
      <c r="M18" s="4"/>
      <c r="N18" s="4"/>
      <c r="O18" s="4"/>
      <c r="P18" s="4"/>
      <c r="Q18" s="15"/>
    </row>
    <row r="19" spans="1:17" s="3" customFormat="1" ht="33.75" customHeight="1">
      <c r="A19" s="62"/>
      <c r="B19" s="19">
        <f t="shared" si="0"/>
        <v>0</v>
      </c>
      <c r="C19" s="18" t="s">
        <v>236</v>
      </c>
      <c r="D19" s="21" t="s">
        <v>201</v>
      </c>
      <c r="E19" s="43" t="s">
        <v>46</v>
      </c>
      <c r="F19" s="21" t="s">
        <v>241</v>
      </c>
      <c r="G19" s="21" t="s">
        <v>267</v>
      </c>
      <c r="H19" s="44" t="s">
        <v>428</v>
      </c>
      <c r="I19" s="20">
        <v>19.75</v>
      </c>
      <c r="J19" s="54">
        <v>49.99</v>
      </c>
      <c r="K19" s="42" t="str">
        <f t="shared" si="1"/>
        <v>S-COPPGYBKZ</v>
      </c>
      <c r="L19" s="4">
        <f t="shared" si="2"/>
        <v>0</v>
      </c>
      <c r="M19" s="4"/>
      <c r="N19" s="4"/>
      <c r="O19" s="4"/>
      <c r="P19" s="4"/>
      <c r="Q19" s="15"/>
    </row>
    <row r="20" spans="1:17" s="3" customFormat="1" ht="33.75" customHeight="1">
      <c r="A20" s="62"/>
      <c r="B20" s="19">
        <f t="shared" si="0"/>
        <v>0</v>
      </c>
      <c r="C20" s="18" t="s">
        <v>236</v>
      </c>
      <c r="D20" s="21" t="s">
        <v>201</v>
      </c>
      <c r="E20" s="43" t="s">
        <v>47</v>
      </c>
      <c r="F20" s="21" t="s">
        <v>242</v>
      </c>
      <c r="G20" s="21" t="s">
        <v>266</v>
      </c>
      <c r="H20" s="44" t="s">
        <v>429</v>
      </c>
      <c r="I20" s="20">
        <v>19.75</v>
      </c>
      <c r="J20" s="54">
        <v>49.99</v>
      </c>
      <c r="K20" s="42" t="str">
        <f t="shared" si="1"/>
        <v>S-COPPBRBR</v>
      </c>
      <c r="L20" s="4">
        <f t="shared" si="2"/>
        <v>0</v>
      </c>
      <c r="M20" s="4"/>
      <c r="N20" s="4"/>
      <c r="O20" s="4"/>
      <c r="P20" s="4"/>
      <c r="Q20" s="15"/>
    </row>
    <row r="21" spans="1:17" s="3" customFormat="1" ht="33.75" customHeight="1">
      <c r="A21" s="62"/>
      <c r="B21" s="19">
        <f t="shared" si="0"/>
        <v>0</v>
      </c>
      <c r="C21" s="18" t="s">
        <v>236</v>
      </c>
      <c r="D21" s="21" t="s">
        <v>201</v>
      </c>
      <c r="E21" s="43" t="s">
        <v>48</v>
      </c>
      <c r="F21" s="21" t="s">
        <v>243</v>
      </c>
      <c r="G21" s="21" t="s">
        <v>267</v>
      </c>
      <c r="H21" s="44" t="s">
        <v>430</v>
      </c>
      <c r="I21" s="20">
        <v>19.75</v>
      </c>
      <c r="J21" s="54">
        <v>49.99</v>
      </c>
      <c r="K21" s="42" t="str">
        <f t="shared" si="1"/>
        <v>S-COPPGYBK</v>
      </c>
      <c r="L21" s="4">
        <f t="shared" si="2"/>
        <v>0</v>
      </c>
      <c r="M21" s="4"/>
      <c r="N21" s="4"/>
      <c r="O21" s="4"/>
      <c r="P21" s="4"/>
      <c r="Q21" s="15"/>
    </row>
    <row r="22" spans="1:17" s="3" customFormat="1" ht="33.75" customHeight="1">
      <c r="A22" s="62"/>
      <c r="B22" s="19">
        <f t="shared" si="0"/>
        <v>0</v>
      </c>
      <c r="C22" s="18" t="s">
        <v>236</v>
      </c>
      <c r="D22" s="21" t="s">
        <v>201</v>
      </c>
      <c r="E22" s="43" t="s">
        <v>49</v>
      </c>
      <c r="F22" s="21" t="s">
        <v>27</v>
      </c>
      <c r="G22" s="21" t="s">
        <v>266</v>
      </c>
      <c r="H22" s="44" t="s">
        <v>431</v>
      </c>
      <c r="I22" s="20">
        <v>19.75</v>
      </c>
      <c r="J22" s="54">
        <v>49.99</v>
      </c>
      <c r="K22" s="42" t="str">
        <f t="shared" si="1"/>
        <v>S-COPPBRTT</v>
      </c>
      <c r="L22" s="4">
        <f t="shared" si="2"/>
        <v>0</v>
      </c>
      <c r="M22" s="4"/>
      <c r="N22" s="4"/>
      <c r="O22" s="4"/>
      <c r="P22" s="4"/>
      <c r="Q22" s="15"/>
    </row>
    <row r="23" spans="1:17" s="3" customFormat="1" ht="33.75" customHeight="1">
      <c r="A23" s="62"/>
      <c r="B23" s="19">
        <f t="shared" si="0"/>
        <v>0</v>
      </c>
      <c r="C23" s="18" t="s">
        <v>236</v>
      </c>
      <c r="D23" s="21" t="s">
        <v>201</v>
      </c>
      <c r="E23" s="43" t="s">
        <v>50</v>
      </c>
      <c r="F23" s="21" t="s">
        <v>244</v>
      </c>
      <c r="G23" s="21" t="s">
        <v>269</v>
      </c>
      <c r="H23" s="44" t="s">
        <v>432</v>
      </c>
      <c r="I23" s="20">
        <v>19.75</v>
      </c>
      <c r="J23" s="54">
        <v>49.99</v>
      </c>
      <c r="K23" s="42" t="str">
        <f t="shared" si="1"/>
        <v>S-COPPPRMBF</v>
      </c>
      <c r="L23" s="4">
        <f t="shared" si="2"/>
        <v>0</v>
      </c>
      <c r="M23" s="4"/>
      <c r="N23" s="4"/>
      <c r="O23" s="4"/>
      <c r="P23" s="4"/>
      <c r="Q23" s="15"/>
    </row>
    <row r="24" spans="1:17" s="3" customFormat="1" ht="33.75" customHeight="1">
      <c r="A24" s="62"/>
      <c r="B24" s="19">
        <f t="shared" si="0"/>
        <v>0</v>
      </c>
      <c r="C24" s="18" t="s">
        <v>236</v>
      </c>
      <c r="D24" s="21" t="s">
        <v>325</v>
      </c>
      <c r="E24" s="43" t="s">
        <v>358</v>
      </c>
      <c r="F24" s="21" t="s">
        <v>26</v>
      </c>
      <c r="G24" s="21" t="s">
        <v>267</v>
      </c>
      <c r="H24" s="44" t="s">
        <v>433</v>
      </c>
      <c r="I24" s="20">
        <v>19.75</v>
      </c>
      <c r="J24" s="54">
        <v>49.99</v>
      </c>
      <c r="K24" s="42" t="str">
        <f t="shared" si="1"/>
        <v>S-MSPPGYBK</v>
      </c>
      <c r="L24" s="4">
        <f t="shared" si="2"/>
        <v>0</v>
      </c>
      <c r="M24" s="4"/>
      <c r="N24" s="4"/>
      <c r="O24" s="4"/>
      <c r="P24" s="4"/>
      <c r="Q24" s="15"/>
    </row>
    <row r="25" spans="1:17" s="3" customFormat="1" ht="33.75" customHeight="1">
      <c r="A25" s="62"/>
      <c r="B25" s="19">
        <f t="shared" si="0"/>
        <v>0</v>
      </c>
      <c r="C25" s="18" t="s">
        <v>236</v>
      </c>
      <c r="D25" s="21" t="s">
        <v>325</v>
      </c>
      <c r="E25" s="43" t="s">
        <v>359</v>
      </c>
      <c r="F25" s="21" t="s">
        <v>265</v>
      </c>
      <c r="G25" s="21" t="s">
        <v>266</v>
      </c>
      <c r="H25" s="44" t="s">
        <v>434</v>
      </c>
      <c r="I25" s="20">
        <v>19.75</v>
      </c>
      <c r="J25" s="54">
        <v>49.99</v>
      </c>
      <c r="K25" s="42" t="str">
        <f t="shared" si="1"/>
        <v>S-MSPPBRBF</v>
      </c>
      <c r="L25" s="4">
        <f t="shared" si="2"/>
        <v>0</v>
      </c>
      <c r="M25" s="4"/>
      <c r="N25" s="4"/>
      <c r="O25" s="4"/>
      <c r="P25" s="4"/>
      <c r="Q25" s="15"/>
    </row>
    <row r="26" spans="1:17" s="3" customFormat="1" ht="33.75" customHeight="1">
      <c r="A26" s="62"/>
      <c r="B26" s="19">
        <f t="shared" si="0"/>
        <v>0</v>
      </c>
      <c r="C26" s="18" t="s">
        <v>236</v>
      </c>
      <c r="D26" s="21" t="s">
        <v>325</v>
      </c>
      <c r="E26" s="43" t="s">
        <v>360</v>
      </c>
      <c r="F26" s="21" t="s">
        <v>319</v>
      </c>
      <c r="G26" s="21" t="s">
        <v>270</v>
      </c>
      <c r="H26" s="44" t="s">
        <v>435</v>
      </c>
      <c r="I26" s="20">
        <v>19.75</v>
      </c>
      <c r="J26" s="54">
        <v>49.99</v>
      </c>
      <c r="K26" s="42" t="str">
        <f t="shared" si="1"/>
        <v>S-MSPPRSBKF</v>
      </c>
      <c r="L26" s="4">
        <f t="shared" si="2"/>
        <v>0</v>
      </c>
      <c r="M26" s="4"/>
      <c r="N26" s="4"/>
      <c r="O26" s="4"/>
      <c r="P26" s="4"/>
      <c r="Q26" s="15"/>
    </row>
    <row r="27" spans="1:17" s="3" customFormat="1" ht="33.75" customHeight="1">
      <c r="A27" s="62"/>
      <c r="B27" s="19">
        <f t="shared" si="0"/>
        <v>0</v>
      </c>
      <c r="C27" s="18" t="s">
        <v>236</v>
      </c>
      <c r="D27" s="21" t="s">
        <v>202</v>
      </c>
      <c r="E27" s="43" t="s">
        <v>51</v>
      </c>
      <c r="F27" s="21" t="s">
        <v>26</v>
      </c>
      <c r="G27" s="21" t="s">
        <v>267</v>
      </c>
      <c r="H27" s="44" t="s">
        <v>436</v>
      </c>
      <c r="I27" s="20">
        <v>19.75</v>
      </c>
      <c r="J27" s="54">
        <v>49.99</v>
      </c>
      <c r="K27" s="42" t="str">
        <f t="shared" si="1"/>
        <v>S-BOPPGYBK</v>
      </c>
      <c r="L27" s="4">
        <f t="shared" si="2"/>
        <v>0</v>
      </c>
      <c r="M27" s="4"/>
      <c r="N27" s="4"/>
      <c r="O27" s="4"/>
      <c r="P27" s="4"/>
      <c r="Q27" s="15"/>
    </row>
    <row r="28" spans="1:17" s="3" customFormat="1" ht="33.75" customHeight="1">
      <c r="A28" s="62"/>
      <c r="B28" s="19">
        <f t="shared" si="0"/>
        <v>0</v>
      </c>
      <c r="C28" s="18" t="s">
        <v>236</v>
      </c>
      <c r="D28" s="21" t="s">
        <v>202</v>
      </c>
      <c r="E28" s="43" t="s">
        <v>52</v>
      </c>
      <c r="F28" s="21" t="s">
        <v>240</v>
      </c>
      <c r="G28" s="21" t="s">
        <v>266</v>
      </c>
      <c r="H28" s="44" t="s">
        <v>437</v>
      </c>
      <c r="I28" s="20">
        <v>19.75</v>
      </c>
      <c r="J28" s="54">
        <v>49.99</v>
      </c>
      <c r="K28" s="42" t="str">
        <f t="shared" si="1"/>
        <v>S-BOPPBRTT</v>
      </c>
      <c r="L28" s="4">
        <f t="shared" si="2"/>
        <v>0</v>
      </c>
      <c r="M28" s="4"/>
      <c r="N28" s="4"/>
      <c r="O28" s="4"/>
      <c r="P28" s="4"/>
      <c r="Q28" s="15"/>
    </row>
    <row r="29" spans="1:17" s="3" customFormat="1" ht="33.75" customHeight="1">
      <c r="A29" s="62"/>
      <c r="B29" s="19">
        <f t="shared" si="0"/>
        <v>0</v>
      </c>
      <c r="C29" s="18" t="s">
        <v>236</v>
      </c>
      <c r="D29" s="21" t="s">
        <v>202</v>
      </c>
      <c r="E29" s="43" t="s">
        <v>53</v>
      </c>
      <c r="F29" s="21" t="s">
        <v>245</v>
      </c>
      <c r="G29" s="21" t="s">
        <v>266</v>
      </c>
      <c r="H29" s="44" t="s">
        <v>438</v>
      </c>
      <c r="I29" s="20">
        <v>19.75</v>
      </c>
      <c r="J29" s="54">
        <v>49.99</v>
      </c>
      <c r="K29" s="42" t="str">
        <f t="shared" si="1"/>
        <v>S-BOPPBRIV</v>
      </c>
      <c r="L29" s="4">
        <f t="shared" si="2"/>
        <v>0</v>
      </c>
      <c r="M29" s="4"/>
      <c r="N29" s="4"/>
      <c r="O29" s="4"/>
      <c r="P29" s="4"/>
      <c r="Q29" s="15"/>
    </row>
    <row r="30" spans="1:17" s="3" customFormat="1" ht="33.75" customHeight="1">
      <c r="A30" s="62"/>
      <c r="B30" s="19">
        <f t="shared" si="0"/>
        <v>0</v>
      </c>
      <c r="C30" s="18" t="s">
        <v>236</v>
      </c>
      <c r="D30" s="21" t="s">
        <v>326</v>
      </c>
      <c r="E30" s="43" t="s">
        <v>39</v>
      </c>
      <c r="F30" s="21" t="s">
        <v>240</v>
      </c>
      <c r="G30" s="21" t="s">
        <v>266</v>
      </c>
      <c r="H30" s="44" t="s">
        <v>439</v>
      </c>
      <c r="I30" s="20">
        <v>19.75</v>
      </c>
      <c r="J30" s="54">
        <v>49.99</v>
      </c>
      <c r="K30" s="42" t="str">
        <f t="shared" si="1"/>
        <v>S-WEPPBRTT</v>
      </c>
      <c r="L30" s="4">
        <f t="shared" si="2"/>
        <v>0</v>
      </c>
      <c r="M30" s="4"/>
      <c r="N30" s="4"/>
      <c r="O30" s="4"/>
      <c r="P30" s="4"/>
      <c r="Q30" s="15"/>
    </row>
    <row r="31" spans="1:17" s="3" customFormat="1" ht="33.75" customHeight="1">
      <c r="A31" s="62"/>
      <c r="B31" s="19">
        <f t="shared" si="0"/>
        <v>0</v>
      </c>
      <c r="C31" s="18" t="s">
        <v>236</v>
      </c>
      <c r="D31" s="21" t="s">
        <v>326</v>
      </c>
      <c r="E31" s="43" t="s">
        <v>40</v>
      </c>
      <c r="F31" s="21" t="s">
        <v>26</v>
      </c>
      <c r="G31" s="21" t="s">
        <v>267</v>
      </c>
      <c r="H31" s="44" t="s">
        <v>440</v>
      </c>
      <c r="I31" s="20">
        <v>19.75</v>
      </c>
      <c r="J31" s="54">
        <v>49.99</v>
      </c>
      <c r="K31" s="42" t="str">
        <f t="shared" si="1"/>
        <v>S-WEPPGYBK</v>
      </c>
      <c r="L31" s="4">
        <f t="shared" si="2"/>
        <v>0</v>
      </c>
      <c r="M31" s="4"/>
      <c r="N31" s="4"/>
      <c r="O31" s="4"/>
      <c r="P31" s="4"/>
      <c r="Q31" s="15"/>
    </row>
    <row r="32" spans="1:17" s="3" customFormat="1" ht="33.75" customHeight="1">
      <c r="A32" s="62"/>
      <c r="B32" s="19">
        <f t="shared" si="0"/>
        <v>0</v>
      </c>
      <c r="C32" s="18" t="s">
        <v>236</v>
      </c>
      <c r="D32" s="21" t="s">
        <v>326</v>
      </c>
      <c r="E32" s="43" t="s">
        <v>41</v>
      </c>
      <c r="F32" s="21" t="s">
        <v>397</v>
      </c>
      <c r="G32" s="21" t="s">
        <v>267</v>
      </c>
      <c r="H32" s="44" t="s">
        <v>441</v>
      </c>
      <c r="I32" s="20">
        <v>19.75</v>
      </c>
      <c r="J32" s="54">
        <v>49.99</v>
      </c>
      <c r="K32" s="42" t="str">
        <f t="shared" si="1"/>
        <v>S-WEPPGYSM</v>
      </c>
      <c r="L32" s="4">
        <f t="shared" si="2"/>
        <v>0</v>
      </c>
      <c r="M32" s="4"/>
      <c r="N32" s="4"/>
      <c r="O32" s="4"/>
      <c r="P32" s="4"/>
      <c r="Q32" s="15"/>
    </row>
    <row r="33" spans="1:17" s="3" customFormat="1" ht="33.75" customHeight="1">
      <c r="A33" s="62"/>
      <c r="B33" s="19">
        <f t="shared" si="0"/>
        <v>0</v>
      </c>
      <c r="C33" s="18" t="s">
        <v>236</v>
      </c>
      <c r="D33" s="21" t="s">
        <v>327</v>
      </c>
      <c r="E33" s="43" t="s">
        <v>42</v>
      </c>
      <c r="F33" s="21" t="s">
        <v>265</v>
      </c>
      <c r="G33" s="21" t="s">
        <v>268</v>
      </c>
      <c r="H33" s="44" t="s">
        <v>442</v>
      </c>
      <c r="I33" s="20">
        <v>19.75</v>
      </c>
      <c r="J33" s="54">
        <v>49.99</v>
      </c>
      <c r="K33" s="42" t="str">
        <f t="shared" si="1"/>
        <v>S-PAPPSAMBR</v>
      </c>
      <c r="L33" s="4">
        <f t="shared" si="2"/>
        <v>0</v>
      </c>
      <c r="M33" s="4"/>
      <c r="N33" s="4"/>
      <c r="O33" s="4"/>
      <c r="P33" s="4"/>
      <c r="Q33" s="15"/>
    </row>
    <row r="34" spans="1:17" s="3" customFormat="1" ht="33.75" customHeight="1">
      <c r="A34" s="62"/>
      <c r="B34" s="19">
        <f t="shared" si="0"/>
        <v>0</v>
      </c>
      <c r="C34" s="18" t="s">
        <v>236</v>
      </c>
      <c r="D34" s="21" t="s">
        <v>327</v>
      </c>
      <c r="E34" s="43" t="s">
        <v>43</v>
      </c>
      <c r="F34" s="21" t="s">
        <v>26</v>
      </c>
      <c r="G34" s="21" t="s">
        <v>267</v>
      </c>
      <c r="H34" s="44" t="s">
        <v>443</v>
      </c>
      <c r="I34" s="20">
        <v>19.75</v>
      </c>
      <c r="J34" s="54">
        <v>49.99</v>
      </c>
      <c r="K34" s="42" t="str">
        <f t="shared" si="1"/>
        <v>S-PAPPGYBK</v>
      </c>
      <c r="L34" s="4">
        <f t="shared" si="2"/>
        <v>0</v>
      </c>
      <c r="M34" s="4"/>
      <c r="N34" s="4"/>
      <c r="O34" s="4"/>
      <c r="P34" s="4"/>
      <c r="Q34" s="15"/>
    </row>
    <row r="35" spans="1:17" s="3" customFormat="1" ht="33.75" customHeight="1">
      <c r="A35" s="62"/>
      <c r="B35" s="19">
        <f t="shared" si="0"/>
        <v>0</v>
      </c>
      <c r="C35" s="18" t="s">
        <v>236</v>
      </c>
      <c r="D35" s="21" t="s">
        <v>327</v>
      </c>
      <c r="E35" s="43" t="s">
        <v>44</v>
      </c>
      <c r="F35" s="21" t="s">
        <v>27</v>
      </c>
      <c r="G35" s="21" t="s">
        <v>266</v>
      </c>
      <c r="H35" s="44" t="s">
        <v>444</v>
      </c>
      <c r="I35" s="20">
        <v>19.75</v>
      </c>
      <c r="J35" s="54">
        <v>49.99</v>
      </c>
      <c r="K35" s="42" t="str">
        <f t="shared" si="1"/>
        <v>S-PAPPBRTT</v>
      </c>
      <c r="L35" s="4">
        <f t="shared" si="2"/>
        <v>0</v>
      </c>
      <c r="M35" s="4"/>
      <c r="N35" s="4"/>
      <c r="O35" s="4"/>
      <c r="P35" s="4"/>
      <c r="Q35" s="15"/>
    </row>
    <row r="36" spans="1:17" s="3" customFormat="1" ht="33.75" customHeight="1">
      <c r="A36" s="62"/>
      <c r="B36" s="19">
        <f t="shared" si="0"/>
        <v>0</v>
      </c>
      <c r="C36" s="18" t="s">
        <v>236</v>
      </c>
      <c r="D36" s="21" t="s">
        <v>327</v>
      </c>
      <c r="E36" s="43" t="s">
        <v>45</v>
      </c>
      <c r="F36" s="21" t="s">
        <v>398</v>
      </c>
      <c r="G36" s="21" t="s">
        <v>269</v>
      </c>
      <c r="H36" s="44" t="s">
        <v>445</v>
      </c>
      <c r="I36" s="20">
        <v>19.75</v>
      </c>
      <c r="J36" s="54">
        <v>49.99</v>
      </c>
      <c r="K36" s="42" t="str">
        <f t="shared" si="1"/>
        <v>S-PAPPPRMPR</v>
      </c>
      <c r="L36" s="4">
        <f t="shared" si="2"/>
        <v>0</v>
      </c>
      <c r="M36" s="4"/>
      <c r="N36" s="4"/>
      <c r="O36" s="4"/>
      <c r="P36" s="4"/>
      <c r="Q36" s="15"/>
    </row>
    <row r="37" spans="1:17" s="3" customFormat="1" ht="33.75" customHeight="1">
      <c r="A37" s="62"/>
      <c r="B37" s="19">
        <f t="shared" si="0"/>
        <v>0</v>
      </c>
      <c r="C37" s="18" t="s">
        <v>236</v>
      </c>
      <c r="D37" s="21" t="s">
        <v>281</v>
      </c>
      <c r="E37" s="43" t="s">
        <v>361</v>
      </c>
      <c r="F37" s="21" t="s">
        <v>399</v>
      </c>
      <c r="G37" s="21" t="s">
        <v>274</v>
      </c>
      <c r="H37" s="44" t="s">
        <v>446</v>
      </c>
      <c r="I37" s="20">
        <v>19.75</v>
      </c>
      <c r="J37" s="54">
        <v>49.99</v>
      </c>
      <c r="K37" s="42" t="str">
        <f t="shared" si="1"/>
        <v>S-FEPPPKMPK</v>
      </c>
      <c r="L37" s="4">
        <f t="shared" si="2"/>
        <v>0</v>
      </c>
      <c r="M37" s="4"/>
      <c r="N37" s="4"/>
      <c r="O37" s="4"/>
      <c r="P37" s="4"/>
      <c r="Q37" s="15"/>
    </row>
    <row r="38" spans="1:17" s="3" customFormat="1" ht="33.75" customHeight="1">
      <c r="A38" s="62"/>
      <c r="B38" s="19">
        <f t="shared" si="0"/>
        <v>0</v>
      </c>
      <c r="C38" s="18" t="s">
        <v>236</v>
      </c>
      <c r="D38" s="21" t="s">
        <v>203</v>
      </c>
      <c r="E38" s="43" t="s">
        <v>54</v>
      </c>
      <c r="F38" s="21" t="s">
        <v>26</v>
      </c>
      <c r="G38" s="21" t="s">
        <v>267</v>
      </c>
      <c r="H38" s="44" t="s">
        <v>447</v>
      </c>
      <c r="I38" s="20">
        <v>19.75</v>
      </c>
      <c r="J38" s="54">
        <v>49.99</v>
      </c>
      <c r="K38" s="42" t="str">
        <f t="shared" si="1"/>
        <v>S-FEPPGYBK</v>
      </c>
      <c r="L38" s="4">
        <f t="shared" si="2"/>
        <v>0</v>
      </c>
      <c r="M38" s="4"/>
      <c r="N38" s="4"/>
      <c r="O38" s="4"/>
      <c r="P38" s="4"/>
      <c r="Q38" s="15"/>
    </row>
    <row r="39" spans="1:17" s="3" customFormat="1" ht="33.75" customHeight="1">
      <c r="A39" s="62"/>
      <c r="B39" s="19">
        <f t="shared" si="0"/>
        <v>0</v>
      </c>
      <c r="C39" s="18" t="s">
        <v>236</v>
      </c>
      <c r="D39" s="21" t="s">
        <v>203</v>
      </c>
      <c r="E39" s="43" t="s">
        <v>55</v>
      </c>
      <c r="F39" s="21" t="s">
        <v>27</v>
      </c>
      <c r="G39" s="21" t="s">
        <v>266</v>
      </c>
      <c r="H39" s="44" t="s">
        <v>448</v>
      </c>
      <c r="I39" s="20">
        <v>19.75</v>
      </c>
      <c r="J39" s="54">
        <v>49.99</v>
      </c>
      <c r="K39" s="42" t="str">
        <f t="shared" si="1"/>
        <v>S-FEPPBRTT</v>
      </c>
      <c r="L39" s="4">
        <f t="shared" si="2"/>
        <v>0</v>
      </c>
      <c r="M39" s="4"/>
      <c r="N39" s="4"/>
      <c r="O39" s="4"/>
      <c r="P39" s="4"/>
      <c r="Q39" s="15"/>
    </row>
    <row r="40" spans="1:17" s="3" customFormat="1" ht="33.75" customHeight="1">
      <c r="A40" s="62"/>
      <c r="B40" s="19">
        <f t="shared" si="0"/>
        <v>0</v>
      </c>
      <c r="C40" s="18" t="s">
        <v>236</v>
      </c>
      <c r="D40" s="21" t="s">
        <v>206</v>
      </c>
      <c r="E40" s="43" t="s">
        <v>62</v>
      </c>
      <c r="F40" s="21" t="s">
        <v>26</v>
      </c>
      <c r="G40" s="21" t="s">
        <v>267</v>
      </c>
      <c r="H40" s="44" t="s">
        <v>449</v>
      </c>
      <c r="I40" s="20">
        <v>19.75</v>
      </c>
      <c r="J40" s="54">
        <v>49.99</v>
      </c>
      <c r="K40" s="42" t="str">
        <f t="shared" si="1"/>
        <v>S-STPPGYBK</v>
      </c>
      <c r="L40" s="4">
        <f t="shared" si="2"/>
        <v>0</v>
      </c>
      <c r="M40" s="4"/>
      <c r="N40" s="4"/>
      <c r="O40" s="4"/>
      <c r="P40" s="4"/>
      <c r="Q40" s="15"/>
    </row>
    <row r="41" spans="1:17" s="3" customFormat="1" ht="33.75" customHeight="1">
      <c r="A41" s="62"/>
      <c r="B41" s="19">
        <f t="shared" si="0"/>
        <v>0</v>
      </c>
      <c r="C41" s="18" t="s">
        <v>236</v>
      </c>
      <c r="D41" s="21" t="s">
        <v>206</v>
      </c>
      <c r="E41" s="43" t="s">
        <v>63</v>
      </c>
      <c r="F41" s="21" t="s">
        <v>27</v>
      </c>
      <c r="G41" s="21" t="s">
        <v>266</v>
      </c>
      <c r="H41" s="44" t="s">
        <v>450</v>
      </c>
      <c r="I41" s="20">
        <v>19.75</v>
      </c>
      <c r="J41" s="54">
        <v>49.99</v>
      </c>
      <c r="K41" s="42" t="str">
        <f t="shared" si="1"/>
        <v>S-STPPBRTT</v>
      </c>
      <c r="L41" s="4">
        <f t="shared" si="2"/>
        <v>0</v>
      </c>
      <c r="M41" s="4"/>
      <c r="N41" s="4"/>
      <c r="O41" s="4"/>
      <c r="P41" s="4"/>
      <c r="Q41" s="15"/>
    </row>
    <row r="42" spans="1:17" s="3" customFormat="1" ht="33.75" customHeight="1">
      <c r="A42" s="62"/>
      <c r="B42" s="19">
        <f t="shared" si="0"/>
        <v>0</v>
      </c>
      <c r="C42" s="18" t="s">
        <v>236</v>
      </c>
      <c r="D42" s="21" t="s">
        <v>206</v>
      </c>
      <c r="E42" s="43" t="s">
        <v>64</v>
      </c>
      <c r="F42" s="21" t="s">
        <v>248</v>
      </c>
      <c r="G42" s="21" t="s">
        <v>266</v>
      </c>
      <c r="H42" s="44" t="s">
        <v>451</v>
      </c>
      <c r="I42" s="20">
        <v>19.75</v>
      </c>
      <c r="J42" s="54">
        <v>49.99</v>
      </c>
      <c r="K42" s="42" t="str">
        <f t="shared" si="1"/>
        <v>S-STPPBRRB</v>
      </c>
      <c r="L42" s="4">
        <f t="shared" si="2"/>
        <v>0</v>
      </c>
      <c r="M42" s="4"/>
      <c r="N42" s="4"/>
      <c r="O42" s="4"/>
      <c r="P42" s="4"/>
      <c r="Q42" s="15"/>
    </row>
    <row r="43" spans="1:17" s="3" customFormat="1" ht="33.75" customHeight="1">
      <c r="A43" s="62"/>
      <c r="B43" s="19">
        <f t="shared" si="0"/>
        <v>0</v>
      </c>
      <c r="C43" s="18" t="s">
        <v>236</v>
      </c>
      <c r="D43" s="21" t="s">
        <v>207</v>
      </c>
      <c r="E43" s="43" t="s">
        <v>67</v>
      </c>
      <c r="F43" s="21" t="s">
        <v>26</v>
      </c>
      <c r="G43" s="21" t="s">
        <v>267</v>
      </c>
      <c r="H43" s="44" t="s">
        <v>452</v>
      </c>
      <c r="I43" s="20">
        <v>19.75</v>
      </c>
      <c r="J43" s="54">
        <v>49.99</v>
      </c>
      <c r="K43" s="42" t="str">
        <f t="shared" si="1"/>
        <v>S-WSPPGYBK</v>
      </c>
      <c r="L43" s="4">
        <f t="shared" si="2"/>
        <v>0</v>
      </c>
      <c r="M43" s="4"/>
      <c r="N43" s="4"/>
      <c r="O43" s="4"/>
      <c r="P43" s="4"/>
      <c r="Q43" s="15"/>
    </row>
    <row r="44" spans="1:17" s="3" customFormat="1" ht="33.75" customHeight="1">
      <c r="A44" s="62"/>
      <c r="B44" s="19">
        <f t="shared" si="0"/>
        <v>0</v>
      </c>
      <c r="C44" s="18" t="s">
        <v>236</v>
      </c>
      <c r="D44" s="21" t="s">
        <v>207</v>
      </c>
      <c r="E44" s="43" t="s">
        <v>66</v>
      </c>
      <c r="F44" s="21" t="s">
        <v>27</v>
      </c>
      <c r="G44" s="21" t="s">
        <v>266</v>
      </c>
      <c r="H44" s="44" t="s">
        <v>453</v>
      </c>
      <c r="I44" s="20">
        <v>19.75</v>
      </c>
      <c r="J44" s="54">
        <v>49.99</v>
      </c>
      <c r="K44" s="42" t="str">
        <f t="shared" si="1"/>
        <v>S-WSPPBRTT</v>
      </c>
      <c r="L44" s="4">
        <f t="shared" si="2"/>
        <v>0</v>
      </c>
      <c r="M44" s="4"/>
      <c r="N44" s="4"/>
      <c r="O44" s="4"/>
      <c r="P44" s="4"/>
      <c r="Q44" s="15"/>
    </row>
    <row r="45" spans="1:17" s="3" customFormat="1" ht="33.75" customHeight="1">
      <c r="A45" s="62"/>
      <c r="B45" s="19">
        <f t="shared" si="0"/>
        <v>0</v>
      </c>
      <c r="C45" s="18" t="s">
        <v>236</v>
      </c>
      <c r="D45" s="21" t="s">
        <v>207</v>
      </c>
      <c r="E45" s="43" t="s">
        <v>65</v>
      </c>
      <c r="F45" s="21" t="s">
        <v>249</v>
      </c>
      <c r="G45" s="21" t="s">
        <v>267</v>
      </c>
      <c r="H45" s="44" t="s">
        <v>454</v>
      </c>
      <c r="I45" s="20">
        <v>19.75</v>
      </c>
      <c r="J45" s="54">
        <v>49.99</v>
      </c>
      <c r="K45" s="42" t="str">
        <f t="shared" si="1"/>
        <v>S-WSPPGYWN</v>
      </c>
      <c r="L45" s="4">
        <f t="shared" si="2"/>
        <v>0</v>
      </c>
      <c r="M45" s="4"/>
      <c r="N45" s="4"/>
      <c r="O45" s="4"/>
      <c r="P45" s="4"/>
      <c r="Q45" s="15"/>
    </row>
    <row r="46" spans="1:17" s="3" customFormat="1" ht="33.75" customHeight="1">
      <c r="A46" s="62"/>
      <c r="B46" s="19">
        <f t="shared" si="0"/>
        <v>0</v>
      </c>
      <c r="C46" s="18" t="s">
        <v>236</v>
      </c>
      <c r="D46" s="21" t="s">
        <v>328</v>
      </c>
      <c r="E46" s="43" t="s">
        <v>362</v>
      </c>
      <c r="F46" s="21" t="s">
        <v>396</v>
      </c>
      <c r="G46" s="21" t="s">
        <v>274</v>
      </c>
      <c r="H46" s="44" t="s">
        <v>455</v>
      </c>
      <c r="I46" s="20">
        <v>19.75</v>
      </c>
      <c r="J46" s="54">
        <v>49.99</v>
      </c>
      <c r="K46" s="42" t="str">
        <f t="shared" si="1"/>
        <v>S-LOPPPKMYL</v>
      </c>
      <c r="L46" s="4">
        <f t="shared" si="2"/>
        <v>0</v>
      </c>
      <c r="M46" s="4"/>
      <c r="N46" s="4"/>
      <c r="O46" s="4"/>
      <c r="P46" s="4"/>
      <c r="Q46" s="15"/>
    </row>
    <row r="47" spans="1:17" s="3" customFormat="1" ht="33.75" customHeight="1">
      <c r="A47" s="62"/>
      <c r="B47" s="19">
        <f t="shared" si="0"/>
        <v>0</v>
      </c>
      <c r="C47" s="18" t="s">
        <v>236</v>
      </c>
      <c r="D47" s="21" t="s">
        <v>328</v>
      </c>
      <c r="E47" s="43" t="s">
        <v>363</v>
      </c>
      <c r="F47" s="21" t="s">
        <v>26</v>
      </c>
      <c r="G47" s="21" t="s">
        <v>267</v>
      </c>
      <c r="H47" s="44" t="s">
        <v>456</v>
      </c>
      <c r="I47" s="20">
        <v>19.75</v>
      </c>
      <c r="J47" s="54">
        <v>49.99</v>
      </c>
      <c r="K47" s="42" t="str">
        <f t="shared" si="1"/>
        <v>S-LOPPGYBK</v>
      </c>
      <c r="L47" s="4">
        <f t="shared" si="2"/>
        <v>0</v>
      </c>
      <c r="M47" s="4"/>
      <c r="N47" s="4"/>
      <c r="O47" s="4"/>
      <c r="P47" s="4"/>
      <c r="Q47" s="15"/>
    </row>
    <row r="48" spans="1:17" s="3" customFormat="1" ht="33.75" customHeight="1">
      <c r="A48" s="62"/>
      <c r="B48" s="19">
        <f t="shared" si="0"/>
        <v>0</v>
      </c>
      <c r="C48" s="18" t="s">
        <v>236</v>
      </c>
      <c r="D48" s="21" t="s">
        <v>328</v>
      </c>
      <c r="E48" s="43" t="s">
        <v>364</v>
      </c>
      <c r="F48" s="21" t="s">
        <v>27</v>
      </c>
      <c r="G48" s="21" t="s">
        <v>268</v>
      </c>
      <c r="H48" s="44" t="s">
        <v>457</v>
      </c>
      <c r="I48" s="20">
        <v>19.75</v>
      </c>
      <c r="J48" s="54">
        <v>49.99</v>
      </c>
      <c r="K48" s="42" t="str">
        <f t="shared" si="1"/>
        <v>S-LOPPSAMTT</v>
      </c>
      <c r="L48" s="4">
        <f t="shared" si="2"/>
        <v>0</v>
      </c>
      <c r="M48" s="4"/>
      <c r="N48" s="4"/>
      <c r="O48" s="4"/>
      <c r="P48" s="4"/>
      <c r="Q48" s="15"/>
    </row>
    <row r="49" spans="1:17" s="3" customFormat="1" ht="33.75" customHeight="1">
      <c r="A49" s="62"/>
      <c r="B49" s="19">
        <f t="shared" si="0"/>
        <v>0</v>
      </c>
      <c r="C49" s="18" t="s">
        <v>236</v>
      </c>
      <c r="D49" s="21" t="s">
        <v>328</v>
      </c>
      <c r="E49" s="43" t="s">
        <v>365</v>
      </c>
      <c r="F49" s="21" t="s">
        <v>400</v>
      </c>
      <c r="G49" s="21" t="s">
        <v>267</v>
      </c>
      <c r="H49" s="44" t="s">
        <v>458</v>
      </c>
      <c r="I49" s="20">
        <v>19.75</v>
      </c>
      <c r="J49" s="54">
        <v>49.99</v>
      </c>
      <c r="K49" s="42" t="str">
        <f t="shared" si="1"/>
        <v>S-LOPPGYPK</v>
      </c>
      <c r="L49" s="4">
        <f t="shared" si="2"/>
        <v>0</v>
      </c>
      <c r="M49" s="4"/>
      <c r="N49" s="4"/>
      <c r="O49" s="4"/>
      <c r="P49" s="4"/>
      <c r="Q49" s="15"/>
    </row>
    <row r="50" spans="1:17" s="3" customFormat="1" ht="33.75" customHeight="1">
      <c r="A50" s="62"/>
      <c r="B50" s="19">
        <f t="shared" si="0"/>
        <v>0</v>
      </c>
      <c r="C50" s="18" t="s">
        <v>236</v>
      </c>
      <c r="D50" s="21" t="s">
        <v>204</v>
      </c>
      <c r="E50" s="43" t="s">
        <v>57</v>
      </c>
      <c r="F50" s="21" t="s">
        <v>26</v>
      </c>
      <c r="G50" s="21" t="s">
        <v>267</v>
      </c>
      <c r="H50" s="44" t="s">
        <v>459</v>
      </c>
      <c r="I50" s="20">
        <v>19.75</v>
      </c>
      <c r="J50" s="54">
        <v>49.99</v>
      </c>
      <c r="K50" s="42" t="str">
        <f t="shared" si="1"/>
        <v>S-PPPPGYBK</v>
      </c>
      <c r="L50" s="4">
        <f t="shared" si="2"/>
        <v>0</v>
      </c>
      <c r="M50" s="4"/>
      <c r="N50" s="4"/>
      <c r="O50" s="4"/>
      <c r="P50" s="4"/>
      <c r="Q50" s="15"/>
    </row>
    <row r="51" spans="1:17" s="3" customFormat="1" ht="33.75" customHeight="1">
      <c r="A51" s="62"/>
      <c r="B51" s="19">
        <f t="shared" si="0"/>
        <v>0</v>
      </c>
      <c r="C51" s="18" t="s">
        <v>236</v>
      </c>
      <c r="D51" s="21" t="s">
        <v>204</v>
      </c>
      <c r="E51" s="43" t="s">
        <v>56</v>
      </c>
      <c r="F51" s="21" t="s">
        <v>321</v>
      </c>
      <c r="G51" s="21" t="s">
        <v>266</v>
      </c>
      <c r="H51" s="44" t="s">
        <v>460</v>
      </c>
      <c r="I51" s="20">
        <v>19.75</v>
      </c>
      <c r="J51" s="54">
        <v>49.99</v>
      </c>
      <c r="K51" s="42" t="str">
        <f t="shared" si="1"/>
        <v>S-PPPPBRBZ</v>
      </c>
      <c r="L51" s="4">
        <f t="shared" si="2"/>
        <v>0</v>
      </c>
      <c r="M51" s="4"/>
      <c r="N51" s="4"/>
      <c r="O51" s="4"/>
      <c r="P51" s="4"/>
      <c r="Q51" s="15"/>
    </row>
    <row r="52" spans="1:17" s="3" customFormat="1" ht="33.75" customHeight="1">
      <c r="A52" s="62"/>
      <c r="B52" s="19">
        <f t="shared" si="0"/>
        <v>0</v>
      </c>
      <c r="C52" s="18" t="s">
        <v>236</v>
      </c>
      <c r="D52" s="21" t="s">
        <v>204</v>
      </c>
      <c r="E52" s="43" t="s">
        <v>58</v>
      </c>
      <c r="F52" s="21" t="s">
        <v>246</v>
      </c>
      <c r="G52" s="21" t="s">
        <v>267</v>
      </c>
      <c r="H52" s="44" t="s">
        <v>461</v>
      </c>
      <c r="I52" s="20">
        <v>19.75</v>
      </c>
      <c r="J52" s="54">
        <v>49.99</v>
      </c>
      <c r="K52" s="42" t="str">
        <f t="shared" si="1"/>
        <v>S-PPPPGYPR</v>
      </c>
      <c r="L52" s="4">
        <f t="shared" si="2"/>
        <v>0</v>
      </c>
      <c r="M52" s="4"/>
      <c r="N52" s="4"/>
      <c r="O52" s="4"/>
      <c r="P52" s="4"/>
      <c r="Q52" s="15"/>
    </row>
    <row r="53" spans="1:17" s="3" customFormat="1" ht="33.75" customHeight="1">
      <c r="A53" s="62"/>
      <c r="B53" s="19">
        <f t="shared" si="0"/>
        <v>0</v>
      </c>
      <c r="C53" s="18" t="s">
        <v>236</v>
      </c>
      <c r="D53" s="21" t="s">
        <v>205</v>
      </c>
      <c r="E53" s="43" t="s">
        <v>60</v>
      </c>
      <c r="F53" s="21" t="s">
        <v>240</v>
      </c>
      <c r="G53" s="21" t="s">
        <v>266</v>
      </c>
      <c r="H53" s="44" t="s">
        <v>462</v>
      </c>
      <c r="I53" s="20">
        <v>19.75</v>
      </c>
      <c r="J53" s="54">
        <v>49.99</v>
      </c>
      <c r="K53" s="42" t="str">
        <f t="shared" si="1"/>
        <v>S-IRPPBRTT</v>
      </c>
      <c r="L53" s="4">
        <f t="shared" si="2"/>
        <v>0</v>
      </c>
      <c r="M53" s="4"/>
      <c r="N53" s="4"/>
      <c r="O53" s="4"/>
      <c r="P53" s="4"/>
      <c r="Q53" s="15"/>
    </row>
    <row r="54" spans="1:17" s="3" customFormat="1" ht="33.75" customHeight="1">
      <c r="A54" s="62"/>
      <c r="B54" s="19">
        <f t="shared" si="0"/>
        <v>0</v>
      </c>
      <c r="C54" s="18" t="s">
        <v>236</v>
      </c>
      <c r="D54" s="21" t="s">
        <v>205</v>
      </c>
      <c r="E54" s="43" t="s">
        <v>59</v>
      </c>
      <c r="F54" s="21" t="s">
        <v>247</v>
      </c>
      <c r="G54" s="21" t="s">
        <v>266</v>
      </c>
      <c r="H54" s="44" t="s">
        <v>463</v>
      </c>
      <c r="I54" s="20">
        <v>19.75</v>
      </c>
      <c r="J54" s="54">
        <v>49.99</v>
      </c>
      <c r="K54" s="42" t="str">
        <f t="shared" si="1"/>
        <v>S-IRPPBRBR</v>
      </c>
      <c r="L54" s="4">
        <f t="shared" si="2"/>
        <v>0</v>
      </c>
      <c r="M54" s="4"/>
      <c r="N54" s="4"/>
      <c r="O54" s="4"/>
      <c r="P54" s="4"/>
      <c r="Q54" s="15"/>
    </row>
    <row r="55" spans="1:17" s="3" customFormat="1" ht="33.75" customHeight="1">
      <c r="A55" s="62"/>
      <c r="B55" s="19">
        <f t="shared" si="0"/>
        <v>0</v>
      </c>
      <c r="C55" s="18" t="s">
        <v>236</v>
      </c>
      <c r="D55" s="21" t="s">
        <v>205</v>
      </c>
      <c r="E55" s="43" t="s">
        <v>61</v>
      </c>
      <c r="F55" s="21" t="s">
        <v>243</v>
      </c>
      <c r="G55" s="21" t="s">
        <v>267</v>
      </c>
      <c r="H55" s="44" t="s">
        <v>464</v>
      </c>
      <c r="I55" s="20">
        <v>19.75</v>
      </c>
      <c r="J55" s="54">
        <v>49.99</v>
      </c>
      <c r="K55" s="42" t="str">
        <f t="shared" si="1"/>
        <v>S-IRPPGYBB</v>
      </c>
      <c r="L55" s="4">
        <f t="shared" si="2"/>
        <v>0</v>
      </c>
      <c r="M55" s="4"/>
      <c r="N55" s="4"/>
      <c r="O55" s="4"/>
      <c r="P55" s="4"/>
      <c r="Q55" s="15"/>
    </row>
    <row r="56" spans="1:17" s="3" customFormat="1" ht="33.75" customHeight="1">
      <c r="A56" s="62"/>
      <c r="B56" s="19">
        <f t="shared" si="0"/>
        <v>0</v>
      </c>
      <c r="C56" s="18" t="s">
        <v>236</v>
      </c>
      <c r="D56" s="21" t="s">
        <v>329</v>
      </c>
      <c r="E56" s="43" t="s">
        <v>366</v>
      </c>
      <c r="F56" s="21" t="s">
        <v>26</v>
      </c>
      <c r="G56" s="21" t="s">
        <v>267</v>
      </c>
      <c r="H56" s="44" t="s">
        <v>465</v>
      </c>
      <c r="I56" s="20">
        <v>19.75</v>
      </c>
      <c r="J56" s="54">
        <v>49.99</v>
      </c>
      <c r="K56" s="42" t="str">
        <f t="shared" si="1"/>
        <v>S-DAPPGYBK</v>
      </c>
      <c r="L56" s="4">
        <f t="shared" si="2"/>
        <v>0</v>
      </c>
      <c r="M56" s="4"/>
      <c r="N56" s="4"/>
      <c r="O56" s="4"/>
      <c r="P56" s="4"/>
      <c r="Q56" s="15"/>
    </row>
    <row r="57" spans="1:17" s="3" customFormat="1" ht="33.75" customHeight="1">
      <c r="A57" s="62"/>
      <c r="B57" s="19">
        <f t="shared" si="0"/>
        <v>0</v>
      </c>
      <c r="C57" s="18" t="s">
        <v>236</v>
      </c>
      <c r="D57" s="21" t="s">
        <v>329</v>
      </c>
      <c r="E57" s="43" t="s">
        <v>367</v>
      </c>
      <c r="F57" s="21" t="s">
        <v>27</v>
      </c>
      <c r="G57" s="21" t="s">
        <v>266</v>
      </c>
      <c r="H57" s="44" t="s">
        <v>466</v>
      </c>
      <c r="I57" s="20">
        <v>19.75</v>
      </c>
      <c r="J57" s="54">
        <v>49.99</v>
      </c>
      <c r="K57" s="42" t="str">
        <f t="shared" si="1"/>
        <v>S-DAPPBRTT</v>
      </c>
      <c r="L57" s="4">
        <f t="shared" si="2"/>
        <v>0</v>
      </c>
      <c r="M57" s="4"/>
      <c r="N57" s="4"/>
      <c r="O57" s="4"/>
      <c r="P57" s="4"/>
      <c r="Q57" s="15"/>
    </row>
    <row r="58" spans="1:17" s="3" customFormat="1" ht="33.75" customHeight="1">
      <c r="A58" s="62"/>
      <c r="B58" s="19">
        <f t="shared" si="0"/>
        <v>0</v>
      </c>
      <c r="C58" s="18" t="s">
        <v>236</v>
      </c>
      <c r="D58" s="21" t="s">
        <v>329</v>
      </c>
      <c r="E58" s="43" t="s">
        <v>368</v>
      </c>
      <c r="F58" s="21" t="s">
        <v>401</v>
      </c>
      <c r="G58" s="21" t="s">
        <v>273</v>
      </c>
      <c r="H58" s="44" t="s">
        <v>467</v>
      </c>
      <c r="I58" s="20">
        <v>19.75</v>
      </c>
      <c r="J58" s="54">
        <v>49.99</v>
      </c>
      <c r="K58" s="42" t="str">
        <f t="shared" si="1"/>
        <v>S-DAPPUMBLF</v>
      </c>
      <c r="L58" s="4">
        <f t="shared" si="2"/>
        <v>0</v>
      </c>
      <c r="M58" s="4"/>
      <c r="N58" s="4"/>
      <c r="O58" s="4"/>
      <c r="P58" s="4"/>
      <c r="Q58" s="15"/>
    </row>
    <row r="59" spans="1:17" s="3" customFormat="1" ht="33.75" customHeight="1">
      <c r="A59" s="62"/>
      <c r="B59" s="19">
        <f t="shared" si="0"/>
        <v>0</v>
      </c>
      <c r="C59" s="18" t="s">
        <v>236</v>
      </c>
      <c r="D59" s="21" t="s">
        <v>329</v>
      </c>
      <c r="E59" s="43" t="s">
        <v>369</v>
      </c>
      <c r="F59" s="21" t="s">
        <v>319</v>
      </c>
      <c r="G59" s="21" t="s">
        <v>271</v>
      </c>
      <c r="H59" s="44" t="s">
        <v>468</v>
      </c>
      <c r="I59" s="20">
        <v>19.75</v>
      </c>
      <c r="J59" s="54">
        <v>49.99</v>
      </c>
      <c r="K59" s="42" t="str">
        <f t="shared" si="1"/>
        <v>S-DAPPRMBKF</v>
      </c>
      <c r="L59" s="4">
        <f t="shared" si="2"/>
        <v>0</v>
      </c>
      <c r="M59" s="4"/>
      <c r="N59" s="4"/>
      <c r="O59" s="4"/>
      <c r="P59" s="4"/>
      <c r="Q59" s="15"/>
    </row>
    <row r="60" spans="1:17" s="3" customFormat="1" ht="33.75" customHeight="1">
      <c r="A60" s="62"/>
      <c r="B60" s="19">
        <f t="shared" si="0"/>
        <v>0</v>
      </c>
      <c r="C60" s="18" t="s">
        <v>236</v>
      </c>
      <c r="D60" s="21" t="s">
        <v>329</v>
      </c>
      <c r="E60" s="43" t="s">
        <v>370</v>
      </c>
      <c r="F60" s="21" t="s">
        <v>23</v>
      </c>
      <c r="G60" s="21" t="s">
        <v>269</v>
      </c>
      <c r="H60" s="44" t="s">
        <v>469</v>
      </c>
      <c r="I60" s="20">
        <v>19.75</v>
      </c>
      <c r="J60" s="54">
        <v>49.99</v>
      </c>
      <c r="K60" s="42" t="str">
        <f t="shared" si="1"/>
        <v>S-DAPPPRMMB</v>
      </c>
      <c r="L60" s="4">
        <f t="shared" si="2"/>
        <v>0</v>
      </c>
      <c r="M60" s="4"/>
      <c r="N60" s="4"/>
      <c r="O60" s="4"/>
      <c r="P60" s="4"/>
      <c r="Q60" s="15"/>
    </row>
    <row r="61" spans="1:17" s="3" customFormat="1" ht="33.75" customHeight="1">
      <c r="A61" s="62"/>
      <c r="B61" s="19">
        <f t="shared" si="0"/>
        <v>0</v>
      </c>
      <c r="C61" s="18" t="s">
        <v>236</v>
      </c>
      <c r="D61" s="21" t="s">
        <v>329</v>
      </c>
      <c r="E61" s="43" t="s">
        <v>371</v>
      </c>
      <c r="F61" s="21" t="s">
        <v>402</v>
      </c>
      <c r="G61" s="21" t="s">
        <v>266</v>
      </c>
      <c r="H61" s="44" t="s">
        <v>470</v>
      </c>
      <c r="I61" s="20">
        <v>19.75</v>
      </c>
      <c r="J61" s="54">
        <v>49.99</v>
      </c>
      <c r="K61" s="42" t="str">
        <f t="shared" si="1"/>
        <v>S-DAPPBRBKT</v>
      </c>
      <c r="L61" s="4">
        <f t="shared" si="2"/>
        <v>0</v>
      </c>
      <c r="M61" s="4"/>
      <c r="N61" s="4"/>
      <c r="O61" s="4"/>
      <c r="P61" s="4"/>
      <c r="Q61" s="15"/>
    </row>
    <row r="62" spans="1:17" s="3" customFormat="1" ht="33.75" customHeight="1">
      <c r="A62" s="62"/>
      <c r="B62" s="19">
        <f t="shared" si="0"/>
        <v>0</v>
      </c>
      <c r="C62" s="18" t="s">
        <v>236</v>
      </c>
      <c r="D62" s="21" t="s">
        <v>330</v>
      </c>
      <c r="E62" s="43" t="s">
        <v>79</v>
      </c>
      <c r="F62" s="21" t="s">
        <v>252</v>
      </c>
      <c r="G62" s="21" t="s">
        <v>268</v>
      </c>
      <c r="H62" s="44" t="s">
        <v>471</v>
      </c>
      <c r="I62" s="20">
        <v>19.75</v>
      </c>
      <c r="J62" s="54">
        <v>49.99</v>
      </c>
      <c r="K62" s="42" t="str">
        <f t="shared" si="1"/>
        <v>S-DOPPSAMGN</v>
      </c>
      <c r="L62" s="4">
        <f t="shared" si="2"/>
        <v>0</v>
      </c>
      <c r="M62" s="4"/>
      <c r="N62" s="4"/>
      <c r="O62" s="4"/>
      <c r="P62" s="4"/>
      <c r="Q62" s="15"/>
    </row>
    <row r="63" spans="1:17" s="3" customFormat="1" ht="33.75" customHeight="1">
      <c r="A63" s="62"/>
      <c r="B63" s="19">
        <f t="shared" si="0"/>
        <v>0</v>
      </c>
      <c r="C63" s="18" t="s">
        <v>236</v>
      </c>
      <c r="D63" s="21" t="s">
        <v>330</v>
      </c>
      <c r="E63" s="43" t="s">
        <v>80</v>
      </c>
      <c r="F63" s="21" t="s">
        <v>26</v>
      </c>
      <c r="G63" s="21" t="s">
        <v>267</v>
      </c>
      <c r="H63" s="44" t="s">
        <v>472</v>
      </c>
      <c r="I63" s="20">
        <v>19.75</v>
      </c>
      <c r="J63" s="54">
        <v>49.99</v>
      </c>
      <c r="K63" s="42" t="str">
        <f t="shared" si="1"/>
        <v>S-DOPPGYBK</v>
      </c>
      <c r="L63" s="4">
        <f t="shared" si="2"/>
        <v>0</v>
      </c>
      <c r="M63" s="4"/>
      <c r="N63" s="4"/>
      <c r="O63" s="4"/>
      <c r="P63" s="4"/>
      <c r="Q63" s="15"/>
    </row>
    <row r="64" spans="1:17" s="3" customFormat="1" ht="33.75" customHeight="1">
      <c r="A64" s="62"/>
      <c r="B64" s="19">
        <f t="shared" si="0"/>
        <v>0</v>
      </c>
      <c r="C64" s="18" t="s">
        <v>236</v>
      </c>
      <c r="D64" s="21" t="s">
        <v>330</v>
      </c>
      <c r="E64" s="43" t="s">
        <v>81</v>
      </c>
      <c r="F64" s="21" t="s">
        <v>27</v>
      </c>
      <c r="G64" s="21" t="s">
        <v>266</v>
      </c>
      <c r="H64" s="44" t="s">
        <v>473</v>
      </c>
      <c r="I64" s="20">
        <v>19.75</v>
      </c>
      <c r="J64" s="54">
        <v>49.99</v>
      </c>
      <c r="K64" s="42" t="str">
        <f t="shared" si="1"/>
        <v>S-DOPPBRTT</v>
      </c>
      <c r="L64" s="4">
        <f t="shared" si="2"/>
        <v>0</v>
      </c>
      <c r="M64" s="4"/>
      <c r="N64" s="4"/>
      <c r="O64" s="4"/>
      <c r="P64" s="4"/>
      <c r="Q64" s="15"/>
    </row>
    <row r="65" spans="1:17" s="3" customFormat="1" ht="33.75" customHeight="1">
      <c r="A65" s="62"/>
      <c r="B65" s="19">
        <f t="shared" si="0"/>
        <v>0</v>
      </c>
      <c r="C65" s="18" t="s">
        <v>236</v>
      </c>
      <c r="D65" s="21" t="s">
        <v>330</v>
      </c>
      <c r="E65" s="43" t="s">
        <v>82</v>
      </c>
      <c r="F65" s="21" t="s">
        <v>253</v>
      </c>
      <c r="G65" s="21" t="s">
        <v>271</v>
      </c>
      <c r="H65" s="44" t="s">
        <v>474</v>
      </c>
      <c r="I65" s="20">
        <v>19.75</v>
      </c>
      <c r="J65" s="54">
        <v>49.99</v>
      </c>
      <c r="K65" s="42" t="str">
        <f t="shared" si="1"/>
        <v>S-DOPPRMRD</v>
      </c>
      <c r="L65" s="4">
        <f t="shared" si="2"/>
        <v>0</v>
      </c>
      <c r="M65" s="4"/>
      <c r="N65" s="4"/>
      <c r="O65" s="4"/>
      <c r="P65" s="4"/>
      <c r="Q65" s="15"/>
    </row>
    <row r="66" spans="1:17" s="3" customFormat="1" ht="33.75" customHeight="1">
      <c r="A66" s="62"/>
      <c r="B66" s="19">
        <f t="shared" si="0"/>
        <v>0</v>
      </c>
      <c r="C66" s="18" t="s">
        <v>236</v>
      </c>
      <c r="D66" s="21" t="s">
        <v>331</v>
      </c>
      <c r="E66" s="43" t="s">
        <v>87</v>
      </c>
      <c r="F66" s="21" t="s">
        <v>23</v>
      </c>
      <c r="G66" s="21" t="s">
        <v>267</v>
      </c>
      <c r="H66" s="44" t="s">
        <v>475</v>
      </c>
      <c r="I66" s="20">
        <v>19.75</v>
      </c>
      <c r="J66" s="54">
        <v>49.99</v>
      </c>
      <c r="K66" s="42" t="str">
        <f t="shared" si="1"/>
        <v>S-RIPPGYMB</v>
      </c>
      <c r="L66" s="4">
        <f t="shared" si="2"/>
        <v>0</v>
      </c>
      <c r="M66" s="4"/>
      <c r="N66" s="4"/>
      <c r="O66" s="4"/>
      <c r="P66" s="4"/>
      <c r="Q66" s="15"/>
    </row>
    <row r="67" spans="1:17" s="3" customFormat="1" ht="33.75" customHeight="1">
      <c r="A67" s="62"/>
      <c r="B67" s="19">
        <f t="shared" si="0"/>
        <v>0</v>
      </c>
      <c r="C67" s="18" t="s">
        <v>236</v>
      </c>
      <c r="D67" s="21" t="s">
        <v>331</v>
      </c>
      <c r="E67" s="43" t="s">
        <v>86</v>
      </c>
      <c r="F67" s="21" t="s">
        <v>24</v>
      </c>
      <c r="G67" s="21" t="s">
        <v>266</v>
      </c>
      <c r="H67" s="44" t="s">
        <v>476</v>
      </c>
      <c r="I67" s="20">
        <v>19.75</v>
      </c>
      <c r="J67" s="54">
        <v>49.99</v>
      </c>
      <c r="K67" s="42" t="str">
        <f t="shared" si="1"/>
        <v>S-RIPPBRTT</v>
      </c>
      <c r="L67" s="4">
        <f t="shared" si="2"/>
        <v>0</v>
      </c>
      <c r="M67" s="4"/>
      <c r="N67" s="4"/>
      <c r="O67" s="4"/>
      <c r="P67" s="4"/>
      <c r="Q67" s="15"/>
    </row>
    <row r="68" spans="1:17" s="3" customFormat="1" ht="33.75" customHeight="1">
      <c r="A68" s="62"/>
      <c r="B68" s="19">
        <f t="shared" si="0"/>
        <v>0</v>
      </c>
      <c r="C68" s="18" t="s">
        <v>236</v>
      </c>
      <c r="D68" s="21" t="s">
        <v>332</v>
      </c>
      <c r="E68" s="43" t="s">
        <v>372</v>
      </c>
      <c r="F68" s="21" t="s">
        <v>23</v>
      </c>
      <c r="G68" s="21" t="s">
        <v>405</v>
      </c>
      <c r="H68" s="44" t="s">
        <v>477</v>
      </c>
      <c r="I68" s="20">
        <v>19.75</v>
      </c>
      <c r="J68" s="54">
        <v>49.99</v>
      </c>
      <c r="K68" s="42" t="str">
        <f t="shared" si="1"/>
        <v>S-POPPRMMB</v>
      </c>
      <c r="L68" s="4">
        <f t="shared" si="2"/>
        <v>0</v>
      </c>
      <c r="M68" s="4"/>
      <c r="N68" s="4"/>
      <c r="O68" s="4"/>
      <c r="P68" s="4"/>
      <c r="Q68" s="15"/>
    </row>
    <row r="69" spans="1:17" s="3" customFormat="1" ht="33.75" customHeight="1">
      <c r="A69" s="62"/>
      <c r="B69" s="19">
        <f t="shared" si="0"/>
        <v>0</v>
      </c>
      <c r="C69" s="18" t="s">
        <v>236</v>
      </c>
      <c r="D69" s="21" t="s">
        <v>332</v>
      </c>
      <c r="E69" s="43" t="s">
        <v>373</v>
      </c>
      <c r="F69" s="21" t="s">
        <v>26</v>
      </c>
      <c r="G69" s="21" t="s">
        <v>267</v>
      </c>
      <c r="H69" s="44" t="s">
        <v>478</v>
      </c>
      <c r="I69" s="20">
        <v>19.75</v>
      </c>
      <c r="J69" s="54">
        <v>49.99</v>
      </c>
      <c r="K69" s="42" t="str">
        <f t="shared" si="1"/>
        <v>S-POPPGYBK</v>
      </c>
      <c r="L69" s="4">
        <f t="shared" si="2"/>
        <v>0</v>
      </c>
      <c r="M69" s="4"/>
      <c r="N69" s="4"/>
      <c r="O69" s="4"/>
      <c r="P69" s="4"/>
      <c r="Q69" s="15"/>
    </row>
    <row r="70" spans="1:17" s="3" customFormat="1" ht="33.75" customHeight="1">
      <c r="A70" s="62"/>
      <c r="B70" s="19">
        <f t="shared" si="0"/>
        <v>0</v>
      </c>
      <c r="C70" s="18" t="s">
        <v>236</v>
      </c>
      <c r="D70" s="21" t="s">
        <v>332</v>
      </c>
      <c r="E70" s="43" t="s">
        <v>374</v>
      </c>
      <c r="F70" s="21" t="s">
        <v>24</v>
      </c>
      <c r="G70" s="21" t="s">
        <v>266</v>
      </c>
      <c r="H70" s="44" t="s">
        <v>479</v>
      </c>
      <c r="I70" s="20">
        <v>19.75</v>
      </c>
      <c r="J70" s="54">
        <v>49.99</v>
      </c>
      <c r="K70" s="42" t="str">
        <f t="shared" si="1"/>
        <v>S-POPPBRTT</v>
      </c>
      <c r="L70" s="4">
        <f t="shared" si="2"/>
        <v>0</v>
      </c>
      <c r="M70" s="4"/>
      <c r="N70" s="4"/>
      <c r="O70" s="4"/>
      <c r="P70" s="4"/>
      <c r="Q70" s="15"/>
    </row>
    <row r="71" spans="1:17" s="3" customFormat="1" ht="33.75" customHeight="1">
      <c r="A71" s="62"/>
      <c r="B71" s="19">
        <f t="shared" si="0"/>
        <v>0</v>
      </c>
      <c r="C71" s="18" t="s">
        <v>236</v>
      </c>
      <c r="D71" s="21" t="s">
        <v>208</v>
      </c>
      <c r="E71" s="43" t="s">
        <v>320</v>
      </c>
      <c r="F71" s="21" t="s">
        <v>250</v>
      </c>
      <c r="G71" s="21" t="s">
        <v>266</v>
      </c>
      <c r="H71" s="44" t="s">
        <v>480</v>
      </c>
      <c r="I71" s="20">
        <v>19.75</v>
      </c>
      <c r="J71" s="54">
        <v>49.99</v>
      </c>
      <c r="K71" s="42" t="str">
        <f t="shared" si="1"/>
        <v>S-MAPPBRBR</v>
      </c>
      <c r="L71" s="4">
        <f t="shared" si="2"/>
        <v>0</v>
      </c>
      <c r="M71" s="4"/>
      <c r="N71" s="4"/>
      <c r="O71" s="4"/>
      <c r="P71" s="4"/>
      <c r="Q71" s="15"/>
    </row>
    <row r="72" spans="1:17" s="3" customFormat="1" ht="33.75" customHeight="1">
      <c r="A72" s="62"/>
      <c r="B72" s="19">
        <f t="shared" si="0"/>
        <v>0</v>
      </c>
      <c r="C72" s="18" t="s">
        <v>236</v>
      </c>
      <c r="D72" s="21" t="s">
        <v>208</v>
      </c>
      <c r="E72" s="43" t="s">
        <v>68</v>
      </c>
      <c r="F72" s="21" t="s">
        <v>23</v>
      </c>
      <c r="G72" s="21" t="s">
        <v>405</v>
      </c>
      <c r="H72" s="44" t="s">
        <v>481</v>
      </c>
      <c r="I72" s="20">
        <v>19.75</v>
      </c>
      <c r="J72" s="54">
        <v>49.99</v>
      </c>
      <c r="K72" s="42" t="str">
        <f t="shared" si="1"/>
        <v>S-MAPPRMMB</v>
      </c>
      <c r="L72" s="4">
        <f t="shared" si="2"/>
        <v>0</v>
      </c>
      <c r="M72" s="4"/>
      <c r="N72" s="4"/>
      <c r="O72" s="4"/>
      <c r="P72" s="4"/>
      <c r="Q72" s="15"/>
    </row>
    <row r="73" spans="1:17" s="3" customFormat="1" ht="33.75" customHeight="1">
      <c r="A73" s="62"/>
      <c r="B73" s="19">
        <f t="shared" si="0"/>
        <v>0</v>
      </c>
      <c r="C73" s="18" t="s">
        <v>236</v>
      </c>
      <c r="D73" s="21" t="s">
        <v>208</v>
      </c>
      <c r="E73" s="43" t="s">
        <v>279</v>
      </c>
      <c r="F73" s="21" t="s">
        <v>23</v>
      </c>
      <c r="G73" s="21" t="s">
        <v>267</v>
      </c>
      <c r="H73" s="44" t="s">
        <v>587</v>
      </c>
      <c r="I73" s="20">
        <v>19.75</v>
      </c>
      <c r="J73" s="54">
        <v>49.99</v>
      </c>
      <c r="K73" s="42" t="str">
        <f t="shared" si="1"/>
        <v>S-MAPPGYMB</v>
      </c>
      <c r="L73" s="4">
        <f t="shared" si="2"/>
        <v>0</v>
      </c>
      <c r="M73" s="4"/>
      <c r="N73" s="4"/>
      <c r="O73" s="4"/>
      <c r="P73" s="4"/>
      <c r="Q73" s="15"/>
    </row>
    <row r="74" spans="1:17" s="3" customFormat="1" ht="33.75" customHeight="1">
      <c r="A74" s="62"/>
      <c r="B74" s="19">
        <f t="shared" si="0"/>
        <v>0</v>
      </c>
      <c r="C74" s="18" t="s">
        <v>236</v>
      </c>
      <c r="D74" s="21" t="s">
        <v>208</v>
      </c>
      <c r="E74" s="43" t="s">
        <v>69</v>
      </c>
      <c r="F74" s="21" t="s">
        <v>27</v>
      </c>
      <c r="G74" s="21" t="s">
        <v>272</v>
      </c>
      <c r="H74" s="44" t="s">
        <v>482</v>
      </c>
      <c r="I74" s="20">
        <v>19.75</v>
      </c>
      <c r="J74" s="54">
        <v>49.99</v>
      </c>
      <c r="K74" s="42" t="str">
        <f t="shared" si="1"/>
        <v>S-MAPPGMTT</v>
      </c>
      <c r="L74" s="4">
        <f t="shared" si="2"/>
        <v>0</v>
      </c>
      <c r="M74" s="4"/>
      <c r="N74" s="4"/>
      <c r="O74" s="4"/>
      <c r="P74" s="4"/>
      <c r="Q74" s="15"/>
    </row>
    <row r="75" spans="1:17" s="3" customFormat="1" ht="33.75" customHeight="1">
      <c r="A75" s="62"/>
      <c r="B75" s="19">
        <f t="shared" si="0"/>
        <v>0</v>
      </c>
      <c r="C75" s="18" t="s">
        <v>236</v>
      </c>
      <c r="D75" s="21" t="s">
        <v>208</v>
      </c>
      <c r="E75" s="43" t="s">
        <v>70</v>
      </c>
      <c r="F75" s="21" t="s">
        <v>26</v>
      </c>
      <c r="G75" s="21" t="s">
        <v>406</v>
      </c>
      <c r="H75" s="44" t="s">
        <v>483</v>
      </c>
      <c r="I75" s="20">
        <v>19.75</v>
      </c>
      <c r="J75" s="54">
        <v>49.99</v>
      </c>
      <c r="K75" s="42" t="str">
        <f t="shared" si="1"/>
        <v>S-MAPPUMBK</v>
      </c>
      <c r="L75" s="4">
        <f t="shared" si="2"/>
        <v>0</v>
      </c>
      <c r="M75" s="4"/>
      <c r="N75" s="4"/>
      <c r="O75" s="4"/>
      <c r="P75" s="4"/>
      <c r="Q75" s="15"/>
    </row>
    <row r="76" spans="1:17" s="3" customFormat="1" ht="33.75" customHeight="1">
      <c r="A76" s="62"/>
      <c r="B76" s="19">
        <f t="shared" si="0"/>
        <v>0</v>
      </c>
      <c r="C76" s="18" t="s">
        <v>236</v>
      </c>
      <c r="D76" s="21" t="s">
        <v>210</v>
      </c>
      <c r="E76" s="43" t="s">
        <v>77</v>
      </c>
      <c r="F76" s="21" t="s">
        <v>26</v>
      </c>
      <c r="G76" s="21" t="s">
        <v>272</v>
      </c>
      <c r="H76" s="44" t="s">
        <v>484</v>
      </c>
      <c r="I76" s="20">
        <v>19.75</v>
      </c>
      <c r="J76" s="54">
        <v>49.99</v>
      </c>
      <c r="K76" s="42" t="str">
        <f t="shared" si="1"/>
        <v>S-CTPPGMBK</v>
      </c>
      <c r="L76" s="4">
        <f t="shared" si="2"/>
        <v>0</v>
      </c>
      <c r="M76" s="4"/>
      <c r="N76" s="4"/>
      <c r="O76" s="4"/>
      <c r="P76" s="4"/>
      <c r="Q76" s="15"/>
    </row>
    <row r="77" spans="1:17" s="3" customFormat="1" ht="33.75" customHeight="1">
      <c r="A77" s="62"/>
      <c r="B77" s="19">
        <f t="shared" si="0"/>
        <v>0</v>
      </c>
      <c r="C77" s="18" t="s">
        <v>236</v>
      </c>
      <c r="D77" s="21" t="s">
        <v>210</v>
      </c>
      <c r="E77" s="43" t="s">
        <v>78</v>
      </c>
      <c r="F77" s="21" t="s">
        <v>27</v>
      </c>
      <c r="G77" s="21" t="s">
        <v>266</v>
      </c>
      <c r="H77" s="44" t="s">
        <v>485</v>
      </c>
      <c r="I77" s="20">
        <v>19.75</v>
      </c>
      <c r="J77" s="54">
        <v>49.99</v>
      </c>
      <c r="K77" s="42" t="str">
        <f t="shared" si="1"/>
        <v>S-CTPPBRTT</v>
      </c>
      <c r="L77" s="4">
        <f t="shared" si="2"/>
        <v>0</v>
      </c>
      <c r="M77" s="4"/>
      <c r="N77" s="4"/>
      <c r="O77" s="4"/>
      <c r="P77" s="4"/>
      <c r="Q77" s="15"/>
    </row>
    <row r="78" spans="1:17" s="3" customFormat="1" ht="33.75" customHeight="1">
      <c r="A78" s="62"/>
      <c r="B78" s="19">
        <f t="shared" si="0"/>
        <v>0</v>
      </c>
      <c r="C78" s="18" t="s">
        <v>236</v>
      </c>
      <c r="D78" s="21" t="s">
        <v>210</v>
      </c>
      <c r="E78" s="43" t="s">
        <v>75</v>
      </c>
      <c r="F78" s="21" t="s">
        <v>250</v>
      </c>
      <c r="G78" s="21" t="s">
        <v>266</v>
      </c>
      <c r="H78" s="44" t="s">
        <v>486</v>
      </c>
      <c r="I78" s="20">
        <v>19.75</v>
      </c>
      <c r="J78" s="54">
        <v>49.99</v>
      </c>
      <c r="K78" s="42" t="str">
        <f t="shared" si="1"/>
        <v>S-CTPPBRBR</v>
      </c>
      <c r="L78" s="4">
        <f t="shared" si="2"/>
        <v>0</v>
      </c>
      <c r="M78" s="4"/>
      <c r="N78" s="4"/>
      <c r="O78" s="4"/>
      <c r="P78" s="4"/>
      <c r="Q78" s="15"/>
    </row>
    <row r="79" spans="1:17" s="3" customFormat="1" ht="33.75" customHeight="1">
      <c r="A79" s="62"/>
      <c r="B79" s="19">
        <f t="shared" si="0"/>
        <v>0</v>
      </c>
      <c r="C79" s="18" t="s">
        <v>236</v>
      </c>
      <c r="D79" s="21" t="s">
        <v>210</v>
      </c>
      <c r="E79" s="43" t="s">
        <v>76</v>
      </c>
      <c r="F79" s="21" t="s">
        <v>26</v>
      </c>
      <c r="G79" s="21" t="s">
        <v>267</v>
      </c>
      <c r="H79" s="44" t="s">
        <v>487</v>
      </c>
      <c r="I79" s="20">
        <v>19.75</v>
      </c>
      <c r="J79" s="54">
        <v>49.99</v>
      </c>
      <c r="K79" s="42" t="str">
        <f t="shared" si="1"/>
        <v>S-CTPPGYBK</v>
      </c>
      <c r="L79" s="4">
        <f t="shared" si="2"/>
        <v>0</v>
      </c>
      <c r="M79" s="4"/>
      <c r="N79" s="4"/>
      <c r="O79" s="4"/>
      <c r="P79" s="4"/>
      <c r="Q79" s="15"/>
    </row>
    <row r="80" spans="1:17" s="3" customFormat="1" ht="33.75" customHeight="1">
      <c r="A80" s="62"/>
      <c r="B80" s="19">
        <f t="shared" ref="B80:B143" si="3">A80*I80</f>
        <v>0</v>
      </c>
      <c r="C80" s="18" t="s">
        <v>236</v>
      </c>
      <c r="D80" s="21" t="s">
        <v>210</v>
      </c>
      <c r="E80" s="43" t="s">
        <v>74</v>
      </c>
      <c r="F80" s="21" t="s">
        <v>23</v>
      </c>
      <c r="G80" s="21" t="s">
        <v>273</v>
      </c>
      <c r="H80" s="44" t="s">
        <v>488</v>
      </c>
      <c r="I80" s="20">
        <v>19.75</v>
      </c>
      <c r="J80" s="54">
        <v>49.99</v>
      </c>
      <c r="K80" s="42" t="str">
        <f t="shared" si="1"/>
        <v>S-CTPPUMMB</v>
      </c>
      <c r="L80" s="4">
        <f t="shared" si="2"/>
        <v>0</v>
      </c>
      <c r="M80" s="4"/>
      <c r="N80" s="4"/>
      <c r="O80" s="4"/>
      <c r="P80" s="4"/>
      <c r="Q80" s="15"/>
    </row>
    <row r="81" spans="1:17" s="3" customFormat="1" ht="33.75" customHeight="1">
      <c r="A81" s="62"/>
      <c r="B81" s="19">
        <f t="shared" si="3"/>
        <v>0</v>
      </c>
      <c r="C81" s="18" t="s">
        <v>236</v>
      </c>
      <c r="D81" s="21" t="s">
        <v>333</v>
      </c>
      <c r="E81" s="43" t="s">
        <v>375</v>
      </c>
      <c r="F81" s="21" t="s">
        <v>23</v>
      </c>
      <c r="G81" s="21" t="s">
        <v>267</v>
      </c>
      <c r="H81" s="44" t="s">
        <v>489</v>
      </c>
      <c r="I81" s="20">
        <v>19.75</v>
      </c>
      <c r="J81" s="54">
        <v>49.99</v>
      </c>
      <c r="K81" s="42" t="str">
        <f t="shared" ref="K81:K144" si="4">E81</f>
        <v>S-CMPPGYMB</v>
      </c>
      <c r="L81" s="4">
        <f t="shared" ref="L81:L144" si="5">A81</f>
        <v>0</v>
      </c>
      <c r="M81" s="4"/>
      <c r="N81" s="4"/>
      <c r="O81" s="4"/>
      <c r="P81" s="4"/>
      <c r="Q81" s="15"/>
    </row>
    <row r="82" spans="1:17" s="3" customFormat="1" ht="33.75" customHeight="1">
      <c r="A82" s="62"/>
      <c r="B82" s="19">
        <f t="shared" si="3"/>
        <v>0</v>
      </c>
      <c r="C82" s="18" t="s">
        <v>236</v>
      </c>
      <c r="D82" s="21" t="s">
        <v>333</v>
      </c>
      <c r="E82" s="43" t="s">
        <v>376</v>
      </c>
      <c r="F82" s="21" t="s">
        <v>23</v>
      </c>
      <c r="G82" s="21" t="s">
        <v>273</v>
      </c>
      <c r="H82" s="44" t="s">
        <v>490</v>
      </c>
      <c r="I82" s="20">
        <v>19.75</v>
      </c>
      <c r="J82" s="54">
        <v>49.99</v>
      </c>
      <c r="K82" s="42" t="str">
        <f t="shared" si="4"/>
        <v>S-CMPPUMMB</v>
      </c>
      <c r="L82" s="4">
        <f t="shared" si="5"/>
        <v>0</v>
      </c>
      <c r="M82" s="4"/>
      <c r="N82" s="4"/>
      <c r="O82" s="4"/>
      <c r="P82" s="4"/>
      <c r="Q82" s="15"/>
    </row>
    <row r="83" spans="1:17" s="3" customFormat="1" ht="33.75" customHeight="1">
      <c r="A83" s="62"/>
      <c r="B83" s="19">
        <f t="shared" si="3"/>
        <v>0</v>
      </c>
      <c r="C83" s="18" t="s">
        <v>236</v>
      </c>
      <c r="D83" s="21" t="s">
        <v>333</v>
      </c>
      <c r="E83" s="43" t="s">
        <v>377</v>
      </c>
      <c r="F83" s="21" t="s">
        <v>27</v>
      </c>
      <c r="G83" s="21" t="s">
        <v>266</v>
      </c>
      <c r="H83" s="44" t="s">
        <v>491</v>
      </c>
      <c r="I83" s="20">
        <v>19.75</v>
      </c>
      <c r="J83" s="54">
        <v>49.99</v>
      </c>
      <c r="K83" s="42" t="str">
        <f t="shared" si="4"/>
        <v>S-CMPPBRTT</v>
      </c>
      <c r="L83" s="4">
        <f t="shared" si="5"/>
        <v>0</v>
      </c>
      <c r="M83" s="4"/>
      <c r="N83" s="4"/>
      <c r="O83" s="4"/>
      <c r="P83" s="4"/>
      <c r="Q83" s="15"/>
    </row>
    <row r="84" spans="1:17" s="3" customFormat="1" ht="33.75" customHeight="1">
      <c r="A84" s="62"/>
      <c r="B84" s="19">
        <f t="shared" si="3"/>
        <v>0</v>
      </c>
      <c r="C84" s="18" t="s">
        <v>236</v>
      </c>
      <c r="D84" s="21" t="s">
        <v>333</v>
      </c>
      <c r="E84" s="43" t="s">
        <v>378</v>
      </c>
      <c r="F84" s="21" t="s">
        <v>403</v>
      </c>
      <c r="G84" s="21" t="s">
        <v>267</v>
      </c>
      <c r="H84" s="44" t="s">
        <v>492</v>
      </c>
      <c r="I84" s="20">
        <v>19.75</v>
      </c>
      <c r="J84" s="54">
        <v>49.99</v>
      </c>
      <c r="K84" s="42" t="str">
        <f t="shared" si="4"/>
        <v>S-CMPPGYCM</v>
      </c>
      <c r="L84" s="4">
        <f t="shared" si="5"/>
        <v>0</v>
      </c>
      <c r="M84" s="4"/>
      <c r="N84" s="4"/>
      <c r="O84" s="4"/>
      <c r="P84" s="4"/>
      <c r="Q84" s="15"/>
    </row>
    <row r="85" spans="1:17" s="3" customFormat="1" ht="33.75" customHeight="1">
      <c r="A85" s="62"/>
      <c r="B85" s="19">
        <f t="shared" si="3"/>
        <v>0</v>
      </c>
      <c r="C85" s="18" t="s">
        <v>236</v>
      </c>
      <c r="D85" s="21" t="s">
        <v>214</v>
      </c>
      <c r="E85" s="43" t="s">
        <v>100</v>
      </c>
      <c r="F85" s="21" t="s">
        <v>27</v>
      </c>
      <c r="G85" s="21" t="s">
        <v>266</v>
      </c>
      <c r="H85" s="44" t="s">
        <v>493</v>
      </c>
      <c r="I85" s="20">
        <v>19.75</v>
      </c>
      <c r="J85" s="54">
        <v>49.99</v>
      </c>
      <c r="K85" s="42" t="str">
        <f t="shared" si="4"/>
        <v>S-PUPPBRTT</v>
      </c>
      <c r="L85" s="4">
        <f t="shared" si="5"/>
        <v>0</v>
      </c>
      <c r="M85" s="4"/>
      <c r="N85" s="4"/>
      <c r="O85" s="4"/>
      <c r="P85" s="4"/>
      <c r="Q85" s="15"/>
    </row>
    <row r="86" spans="1:17" s="3" customFormat="1" ht="33.75" customHeight="1">
      <c r="A86" s="62"/>
      <c r="B86" s="19">
        <f t="shared" si="3"/>
        <v>0</v>
      </c>
      <c r="C86" s="18" t="s">
        <v>236</v>
      </c>
      <c r="D86" s="21" t="s">
        <v>214</v>
      </c>
      <c r="E86" s="43" t="s">
        <v>97</v>
      </c>
      <c r="F86" s="21" t="s">
        <v>27</v>
      </c>
      <c r="G86" s="21" t="s">
        <v>272</v>
      </c>
      <c r="H86" s="44" t="s">
        <v>494</v>
      </c>
      <c r="I86" s="20">
        <v>19.75</v>
      </c>
      <c r="J86" s="54">
        <v>49.99</v>
      </c>
      <c r="K86" s="42" t="str">
        <f t="shared" si="4"/>
        <v>S-PUPPGMTT</v>
      </c>
      <c r="L86" s="4">
        <f t="shared" si="5"/>
        <v>0</v>
      </c>
      <c r="M86" s="4"/>
      <c r="N86" s="4"/>
      <c r="O86" s="4"/>
      <c r="P86" s="4"/>
      <c r="Q86" s="15"/>
    </row>
    <row r="87" spans="1:17" s="3" customFormat="1" ht="33.75" customHeight="1">
      <c r="A87" s="62"/>
      <c r="B87" s="19">
        <f t="shared" si="3"/>
        <v>0</v>
      </c>
      <c r="C87" s="18" t="s">
        <v>236</v>
      </c>
      <c r="D87" s="21" t="s">
        <v>214</v>
      </c>
      <c r="E87" s="43" t="s">
        <v>98</v>
      </c>
      <c r="F87" s="21" t="s">
        <v>26</v>
      </c>
      <c r="G87" s="21" t="s">
        <v>273</v>
      </c>
      <c r="H87" s="44" t="s">
        <v>495</v>
      </c>
      <c r="I87" s="20">
        <v>19.75</v>
      </c>
      <c r="J87" s="54">
        <v>49.99</v>
      </c>
      <c r="K87" s="42" t="str">
        <f t="shared" si="4"/>
        <v>S-PUPPUMBK</v>
      </c>
      <c r="L87" s="4">
        <f t="shared" si="5"/>
        <v>0</v>
      </c>
      <c r="M87" s="4"/>
      <c r="N87" s="4"/>
      <c r="O87" s="4"/>
      <c r="P87" s="4"/>
      <c r="Q87" s="15"/>
    </row>
    <row r="88" spans="1:17" s="3" customFormat="1" ht="33.75" customHeight="1">
      <c r="A88" s="62"/>
      <c r="B88" s="19">
        <f t="shared" si="3"/>
        <v>0</v>
      </c>
      <c r="C88" s="18" t="s">
        <v>236</v>
      </c>
      <c r="D88" s="21" t="s">
        <v>214</v>
      </c>
      <c r="E88" s="43" t="s">
        <v>99</v>
      </c>
      <c r="F88" s="21" t="s">
        <v>243</v>
      </c>
      <c r="G88" s="21" t="s">
        <v>267</v>
      </c>
      <c r="H88" s="44" t="s">
        <v>496</v>
      </c>
      <c r="I88" s="20">
        <v>19.75</v>
      </c>
      <c r="J88" s="54">
        <v>49.99</v>
      </c>
      <c r="K88" s="42" t="str">
        <f t="shared" si="4"/>
        <v>S-PUPPGYBB</v>
      </c>
      <c r="L88" s="4">
        <f t="shared" si="5"/>
        <v>0</v>
      </c>
      <c r="M88" s="4"/>
      <c r="N88" s="4"/>
      <c r="O88" s="4"/>
      <c r="P88" s="4"/>
      <c r="Q88" s="15"/>
    </row>
    <row r="89" spans="1:17" s="3" customFormat="1" ht="33.75" customHeight="1">
      <c r="A89" s="62"/>
      <c r="B89" s="19">
        <f t="shared" si="3"/>
        <v>0</v>
      </c>
      <c r="C89" s="18" t="s">
        <v>236</v>
      </c>
      <c r="D89" s="21" t="s">
        <v>209</v>
      </c>
      <c r="E89" s="43" t="s">
        <v>71</v>
      </c>
      <c r="F89" s="21" t="s">
        <v>251</v>
      </c>
      <c r="G89" s="21" t="s">
        <v>267</v>
      </c>
      <c r="H89" s="44" t="s">
        <v>497</v>
      </c>
      <c r="I89" s="20">
        <v>19.75</v>
      </c>
      <c r="J89" s="54">
        <v>49.99</v>
      </c>
      <c r="K89" s="42" t="str">
        <f t="shared" si="4"/>
        <v>S-TLPPGYGNS</v>
      </c>
      <c r="L89" s="4">
        <f t="shared" si="5"/>
        <v>0</v>
      </c>
      <c r="M89" s="4"/>
      <c r="N89" s="4"/>
      <c r="O89" s="4"/>
      <c r="P89" s="4"/>
      <c r="Q89" s="15"/>
    </row>
    <row r="90" spans="1:17" s="3" customFormat="1" ht="33.75" customHeight="1">
      <c r="A90" s="62"/>
      <c r="B90" s="19">
        <f t="shared" si="3"/>
        <v>0</v>
      </c>
      <c r="C90" s="18" t="s">
        <v>236</v>
      </c>
      <c r="D90" s="21" t="s">
        <v>209</v>
      </c>
      <c r="E90" s="43" t="s">
        <v>72</v>
      </c>
      <c r="F90" s="21" t="s">
        <v>250</v>
      </c>
      <c r="G90" s="21" t="s">
        <v>266</v>
      </c>
      <c r="H90" s="44" t="s">
        <v>498</v>
      </c>
      <c r="I90" s="20">
        <v>19.75</v>
      </c>
      <c r="J90" s="54">
        <v>49.99</v>
      </c>
      <c r="K90" s="42" t="str">
        <f t="shared" si="4"/>
        <v>S-TLPPBRBR</v>
      </c>
      <c r="L90" s="4">
        <f t="shared" si="5"/>
        <v>0</v>
      </c>
      <c r="M90" s="4"/>
      <c r="N90" s="4"/>
      <c r="O90" s="4"/>
      <c r="P90" s="4"/>
      <c r="Q90" s="15"/>
    </row>
    <row r="91" spans="1:17" s="3" customFormat="1" ht="33.75" customHeight="1">
      <c r="A91" s="62"/>
      <c r="B91" s="19">
        <f t="shared" si="3"/>
        <v>0</v>
      </c>
      <c r="C91" s="18" t="s">
        <v>236</v>
      </c>
      <c r="D91" s="21" t="s">
        <v>209</v>
      </c>
      <c r="E91" s="43" t="s">
        <v>73</v>
      </c>
      <c r="F91" s="21" t="s">
        <v>26</v>
      </c>
      <c r="G91" s="21" t="s">
        <v>267</v>
      </c>
      <c r="H91" s="44" t="s">
        <v>499</v>
      </c>
      <c r="I91" s="20">
        <v>19.75</v>
      </c>
      <c r="J91" s="20">
        <v>49.99</v>
      </c>
      <c r="K91" s="42" t="str">
        <f t="shared" si="4"/>
        <v>S-TLPPGYBK</v>
      </c>
      <c r="L91" s="4">
        <f t="shared" si="5"/>
        <v>0</v>
      </c>
      <c r="M91" s="4"/>
      <c r="N91" s="4"/>
      <c r="O91" s="4"/>
      <c r="P91" s="4"/>
      <c r="Q91" s="15"/>
    </row>
    <row r="92" spans="1:17" s="3" customFormat="1" ht="33.75" customHeight="1">
      <c r="A92" s="62"/>
      <c r="B92" s="19">
        <f t="shared" si="3"/>
        <v>0</v>
      </c>
      <c r="C92" s="18" t="s">
        <v>236</v>
      </c>
      <c r="D92" s="21" t="s">
        <v>213</v>
      </c>
      <c r="E92" s="43" t="s">
        <v>93</v>
      </c>
      <c r="F92" s="21" t="s">
        <v>29</v>
      </c>
      <c r="G92" s="21" t="s">
        <v>266</v>
      </c>
      <c r="H92" s="44" t="s">
        <v>500</v>
      </c>
      <c r="I92" s="20">
        <v>19.75</v>
      </c>
      <c r="J92" s="20">
        <v>49.99</v>
      </c>
      <c r="K92" s="42" t="str">
        <f t="shared" si="4"/>
        <v>S-VCPPBRBS</v>
      </c>
      <c r="L92" s="4">
        <f t="shared" si="5"/>
        <v>0</v>
      </c>
      <c r="M92" s="4"/>
      <c r="N92" s="4"/>
      <c r="O92" s="4"/>
      <c r="P92" s="4"/>
      <c r="Q92" s="15"/>
    </row>
    <row r="93" spans="1:17" s="3" customFormat="1" ht="33.75" customHeight="1">
      <c r="A93" s="62"/>
      <c r="B93" s="19">
        <f t="shared" si="3"/>
        <v>0</v>
      </c>
      <c r="C93" s="18" t="s">
        <v>236</v>
      </c>
      <c r="D93" s="21" t="s">
        <v>213</v>
      </c>
      <c r="E93" s="43" t="s">
        <v>94</v>
      </c>
      <c r="F93" s="21" t="s">
        <v>27</v>
      </c>
      <c r="G93" s="21" t="s">
        <v>270</v>
      </c>
      <c r="H93" s="44" t="s">
        <v>501</v>
      </c>
      <c r="I93" s="20">
        <v>19.75</v>
      </c>
      <c r="J93" s="20">
        <v>49.99</v>
      </c>
      <c r="K93" s="42" t="str">
        <f t="shared" si="4"/>
        <v>S-VCPPRSTT</v>
      </c>
      <c r="L93" s="4">
        <f t="shared" si="5"/>
        <v>0</v>
      </c>
      <c r="M93" s="4"/>
      <c r="N93" s="4"/>
      <c r="O93" s="4"/>
      <c r="P93" s="4"/>
      <c r="Q93" s="15"/>
    </row>
    <row r="94" spans="1:17" s="3" customFormat="1" ht="33.75" customHeight="1">
      <c r="A94" s="62"/>
      <c r="B94" s="19">
        <f t="shared" si="3"/>
        <v>0</v>
      </c>
      <c r="C94" s="18" t="s">
        <v>236</v>
      </c>
      <c r="D94" s="21" t="s">
        <v>213</v>
      </c>
      <c r="E94" s="43" t="s">
        <v>95</v>
      </c>
      <c r="F94" s="21" t="s">
        <v>26</v>
      </c>
      <c r="G94" s="21" t="s">
        <v>267</v>
      </c>
      <c r="H94" s="44" t="s">
        <v>502</v>
      </c>
      <c r="I94" s="20">
        <v>19.75</v>
      </c>
      <c r="J94" s="20">
        <v>49.99</v>
      </c>
      <c r="K94" s="42" t="str">
        <f t="shared" si="4"/>
        <v>S-VCPPGYBK</v>
      </c>
      <c r="L94" s="4">
        <f t="shared" si="5"/>
        <v>0</v>
      </c>
      <c r="M94" s="4"/>
      <c r="N94" s="4"/>
      <c r="O94" s="4"/>
      <c r="P94" s="4"/>
      <c r="Q94" s="15"/>
    </row>
    <row r="95" spans="1:17" s="3" customFormat="1" ht="33.75" customHeight="1">
      <c r="A95" s="62"/>
      <c r="B95" s="19">
        <f t="shared" si="3"/>
        <v>0</v>
      </c>
      <c r="C95" s="18" t="s">
        <v>236</v>
      </c>
      <c r="D95" s="21" t="s">
        <v>213</v>
      </c>
      <c r="E95" s="43" t="s">
        <v>96</v>
      </c>
      <c r="F95" s="21" t="s">
        <v>26</v>
      </c>
      <c r="G95" s="21" t="s">
        <v>273</v>
      </c>
      <c r="H95" s="44" t="s">
        <v>503</v>
      </c>
      <c r="I95" s="20">
        <v>19.75</v>
      </c>
      <c r="J95" s="20">
        <v>49.99</v>
      </c>
      <c r="K95" s="42" t="str">
        <f t="shared" si="4"/>
        <v>S-VCPPUMBK</v>
      </c>
      <c r="L95" s="4">
        <f t="shared" si="5"/>
        <v>0</v>
      </c>
      <c r="M95" s="4"/>
      <c r="N95" s="4"/>
      <c r="O95" s="4"/>
      <c r="P95" s="4"/>
      <c r="Q95" s="15"/>
    </row>
    <row r="96" spans="1:17" s="3" customFormat="1" ht="33.75" customHeight="1">
      <c r="A96" s="62"/>
      <c r="B96" s="19">
        <f t="shared" si="3"/>
        <v>0</v>
      </c>
      <c r="C96" s="18" t="s">
        <v>236</v>
      </c>
      <c r="D96" s="21" t="s">
        <v>212</v>
      </c>
      <c r="E96" s="43" t="s">
        <v>88</v>
      </c>
      <c r="F96" s="21" t="s">
        <v>255</v>
      </c>
      <c r="G96" s="21" t="s">
        <v>267</v>
      </c>
      <c r="H96" s="44" t="s">
        <v>504</v>
      </c>
      <c r="I96" s="20">
        <v>19.75</v>
      </c>
      <c r="J96" s="20">
        <v>49.99</v>
      </c>
      <c r="K96" s="42" t="str">
        <f t="shared" si="4"/>
        <v>S-HKPPGYGY</v>
      </c>
      <c r="L96" s="4">
        <f t="shared" si="5"/>
        <v>0</v>
      </c>
      <c r="M96" s="4"/>
      <c r="N96" s="4"/>
      <c r="O96" s="4"/>
      <c r="P96" s="4"/>
      <c r="Q96" s="15"/>
    </row>
    <row r="97" spans="1:17" s="3" customFormat="1" ht="33.75" customHeight="1">
      <c r="A97" s="62"/>
      <c r="B97" s="19">
        <f t="shared" si="3"/>
        <v>0</v>
      </c>
      <c r="C97" s="18" t="s">
        <v>236</v>
      </c>
      <c r="D97" s="21" t="s">
        <v>212</v>
      </c>
      <c r="E97" s="43" t="s">
        <v>89</v>
      </c>
      <c r="F97" s="21" t="s">
        <v>27</v>
      </c>
      <c r="G97" s="21" t="s">
        <v>270</v>
      </c>
      <c r="H97" s="44" t="s">
        <v>505</v>
      </c>
      <c r="I97" s="20">
        <v>19.75</v>
      </c>
      <c r="J97" s="20">
        <v>49.99</v>
      </c>
      <c r="K97" s="42" t="str">
        <f t="shared" si="4"/>
        <v>S-HKPPRSTT</v>
      </c>
      <c r="L97" s="4">
        <f t="shared" si="5"/>
        <v>0</v>
      </c>
      <c r="M97" s="4"/>
      <c r="N97" s="4"/>
      <c r="O97" s="4"/>
      <c r="P97" s="4"/>
      <c r="Q97" s="15"/>
    </row>
    <row r="98" spans="1:17" s="3" customFormat="1" ht="33.75" customHeight="1">
      <c r="A98" s="62"/>
      <c r="B98" s="19">
        <f t="shared" si="3"/>
        <v>0</v>
      </c>
      <c r="C98" s="18" t="s">
        <v>236</v>
      </c>
      <c r="D98" s="21" t="s">
        <v>212</v>
      </c>
      <c r="E98" s="43" t="s">
        <v>90</v>
      </c>
      <c r="F98" s="21" t="s">
        <v>26</v>
      </c>
      <c r="G98" s="21" t="s">
        <v>273</v>
      </c>
      <c r="H98" s="44" t="s">
        <v>506</v>
      </c>
      <c r="I98" s="20">
        <v>19.75</v>
      </c>
      <c r="J98" s="20">
        <v>49.99</v>
      </c>
      <c r="K98" s="42" t="str">
        <f t="shared" si="4"/>
        <v>S-HKPPUMBK</v>
      </c>
      <c r="L98" s="4">
        <f t="shared" si="5"/>
        <v>0</v>
      </c>
      <c r="M98" s="4"/>
      <c r="N98" s="4"/>
      <c r="O98" s="4"/>
      <c r="P98" s="4"/>
      <c r="Q98" s="15"/>
    </row>
    <row r="99" spans="1:17" s="3" customFormat="1" ht="33.75" customHeight="1">
      <c r="A99" s="62"/>
      <c r="B99" s="19">
        <f t="shared" si="3"/>
        <v>0</v>
      </c>
      <c r="C99" s="18" t="s">
        <v>236</v>
      </c>
      <c r="D99" s="21" t="s">
        <v>212</v>
      </c>
      <c r="E99" s="43" t="s">
        <v>91</v>
      </c>
      <c r="F99" s="21" t="s">
        <v>26</v>
      </c>
      <c r="G99" s="21" t="s">
        <v>267</v>
      </c>
      <c r="H99" s="44" t="s">
        <v>507</v>
      </c>
      <c r="I99" s="20">
        <v>19.75</v>
      </c>
      <c r="J99" s="20">
        <v>49.99</v>
      </c>
      <c r="K99" s="42" t="str">
        <f t="shared" si="4"/>
        <v>S-HKPPGYBLK</v>
      </c>
      <c r="L99" s="4">
        <f t="shared" si="5"/>
        <v>0</v>
      </c>
      <c r="M99" s="4"/>
      <c r="N99" s="4"/>
      <c r="O99" s="4"/>
      <c r="P99" s="4"/>
      <c r="Q99" s="15"/>
    </row>
    <row r="100" spans="1:17" s="3" customFormat="1" ht="33.75" customHeight="1">
      <c r="A100" s="62"/>
      <c r="B100" s="19">
        <f t="shared" si="3"/>
        <v>0</v>
      </c>
      <c r="C100" s="18" t="s">
        <v>236</v>
      </c>
      <c r="D100" s="21" t="s">
        <v>212</v>
      </c>
      <c r="E100" s="43" t="s">
        <v>92</v>
      </c>
      <c r="F100" s="21" t="s">
        <v>28</v>
      </c>
      <c r="G100" s="21" t="s">
        <v>266</v>
      </c>
      <c r="H100" s="44" t="s">
        <v>508</v>
      </c>
      <c r="I100" s="20">
        <v>19.75</v>
      </c>
      <c r="J100" s="20">
        <v>49.99</v>
      </c>
      <c r="K100" s="42" t="str">
        <f t="shared" si="4"/>
        <v>S-HKPPBRHV</v>
      </c>
      <c r="L100" s="4">
        <f t="shared" si="5"/>
        <v>0</v>
      </c>
      <c r="M100" s="4"/>
      <c r="N100" s="4"/>
      <c r="O100" s="4"/>
      <c r="P100" s="4"/>
      <c r="Q100" s="15"/>
    </row>
    <row r="101" spans="1:17" s="3" customFormat="1" ht="33.75" customHeight="1">
      <c r="A101" s="62"/>
      <c r="B101" s="19">
        <f t="shared" si="3"/>
        <v>0</v>
      </c>
      <c r="C101" s="18" t="s">
        <v>236</v>
      </c>
      <c r="D101" s="21" t="s">
        <v>211</v>
      </c>
      <c r="E101" s="43" t="s">
        <v>83</v>
      </c>
      <c r="F101" s="21" t="s">
        <v>27</v>
      </c>
      <c r="G101" s="21" t="s">
        <v>272</v>
      </c>
      <c r="H101" s="44" t="s">
        <v>509</v>
      </c>
      <c r="I101" s="20">
        <v>19.75</v>
      </c>
      <c r="J101" s="20">
        <v>49.99</v>
      </c>
      <c r="K101" s="42" t="str">
        <f t="shared" si="4"/>
        <v>S-SEPPGMTT</v>
      </c>
      <c r="L101" s="4">
        <f t="shared" si="5"/>
        <v>0</v>
      </c>
      <c r="M101" s="4"/>
      <c r="N101" s="4"/>
      <c r="O101" s="4"/>
      <c r="P101" s="4"/>
      <c r="Q101" s="15"/>
    </row>
    <row r="102" spans="1:17" s="3" customFormat="1" ht="33.75" customHeight="1">
      <c r="A102" s="62"/>
      <c r="B102" s="19">
        <f t="shared" si="3"/>
        <v>0</v>
      </c>
      <c r="C102" s="18" t="s">
        <v>236</v>
      </c>
      <c r="D102" s="21" t="s">
        <v>211</v>
      </c>
      <c r="E102" s="43" t="s">
        <v>84</v>
      </c>
      <c r="F102" s="21" t="s">
        <v>26</v>
      </c>
      <c r="G102" s="21" t="s">
        <v>267</v>
      </c>
      <c r="H102" s="44" t="s">
        <v>510</v>
      </c>
      <c r="I102" s="20">
        <v>19.75</v>
      </c>
      <c r="J102" s="20">
        <v>49.99</v>
      </c>
      <c r="K102" s="42" t="str">
        <f t="shared" si="4"/>
        <v>S-SEPPGYBK</v>
      </c>
      <c r="L102" s="4">
        <f t="shared" si="5"/>
        <v>0</v>
      </c>
      <c r="M102" s="4"/>
      <c r="N102" s="4"/>
      <c r="O102" s="4"/>
      <c r="P102" s="4"/>
      <c r="Q102" s="15"/>
    </row>
    <row r="103" spans="1:17" s="3" customFormat="1" ht="33.75" customHeight="1">
      <c r="A103" s="62"/>
      <c r="B103" s="19">
        <f t="shared" si="3"/>
        <v>0</v>
      </c>
      <c r="C103" s="18" t="s">
        <v>236</v>
      </c>
      <c r="D103" s="21" t="s">
        <v>211</v>
      </c>
      <c r="E103" s="43" t="s">
        <v>85</v>
      </c>
      <c r="F103" s="21" t="s">
        <v>27</v>
      </c>
      <c r="G103" s="21" t="s">
        <v>266</v>
      </c>
      <c r="H103" s="44" t="s">
        <v>511</v>
      </c>
      <c r="I103" s="20">
        <v>19.75</v>
      </c>
      <c r="J103" s="20">
        <v>49.99</v>
      </c>
      <c r="K103" s="42" t="str">
        <f t="shared" si="4"/>
        <v>S-SEPPBRTT</v>
      </c>
      <c r="L103" s="4">
        <f t="shared" si="5"/>
        <v>0</v>
      </c>
      <c r="M103" s="4"/>
      <c r="N103" s="4"/>
      <c r="O103" s="4"/>
      <c r="P103" s="4"/>
      <c r="Q103" s="15"/>
    </row>
    <row r="104" spans="1:17" s="3" customFormat="1" ht="33.75" customHeight="1">
      <c r="A104" s="62"/>
      <c r="B104" s="19">
        <f t="shared" si="3"/>
        <v>0</v>
      </c>
      <c r="C104" s="18" t="s">
        <v>236</v>
      </c>
      <c r="D104" s="21" t="s">
        <v>334</v>
      </c>
      <c r="E104" s="43" t="s">
        <v>379</v>
      </c>
      <c r="F104" s="21" t="s">
        <v>26</v>
      </c>
      <c r="G104" s="21" t="s">
        <v>267</v>
      </c>
      <c r="H104" s="44" t="s">
        <v>512</v>
      </c>
      <c r="I104" s="20">
        <v>19.75</v>
      </c>
      <c r="J104" s="20">
        <v>49.99</v>
      </c>
      <c r="K104" s="42" t="str">
        <f t="shared" si="4"/>
        <v>S-TUPPGYBK</v>
      </c>
      <c r="L104" s="4">
        <f t="shared" si="5"/>
        <v>0</v>
      </c>
      <c r="M104" s="4"/>
      <c r="N104" s="4"/>
      <c r="O104" s="4"/>
      <c r="P104" s="4"/>
      <c r="Q104" s="15"/>
    </row>
    <row r="105" spans="1:17" s="3" customFormat="1" ht="33.75" customHeight="1">
      <c r="A105" s="62"/>
      <c r="B105" s="19">
        <f t="shared" si="3"/>
        <v>0</v>
      </c>
      <c r="C105" s="18" t="s">
        <v>236</v>
      </c>
      <c r="D105" s="21" t="s">
        <v>334</v>
      </c>
      <c r="E105" s="43" t="s">
        <v>380</v>
      </c>
      <c r="F105" s="21" t="s">
        <v>26</v>
      </c>
      <c r="G105" s="21" t="s">
        <v>273</v>
      </c>
      <c r="H105" s="44" t="s">
        <v>513</v>
      </c>
      <c r="I105" s="20">
        <v>19.75</v>
      </c>
      <c r="J105" s="20">
        <v>49.99</v>
      </c>
      <c r="K105" s="42" t="str">
        <f t="shared" si="4"/>
        <v>S-TUPPUMBK</v>
      </c>
      <c r="L105" s="4">
        <f t="shared" si="5"/>
        <v>0</v>
      </c>
      <c r="M105" s="4"/>
      <c r="N105" s="4"/>
      <c r="O105" s="4"/>
      <c r="P105" s="4"/>
      <c r="Q105" s="15"/>
    </row>
    <row r="106" spans="1:17" s="3" customFormat="1" ht="33.75" customHeight="1">
      <c r="A106" s="62"/>
      <c r="B106" s="19">
        <f t="shared" si="3"/>
        <v>0</v>
      </c>
      <c r="C106" s="18" t="s">
        <v>236</v>
      </c>
      <c r="D106" s="21" t="s">
        <v>334</v>
      </c>
      <c r="E106" s="43" t="s">
        <v>381</v>
      </c>
      <c r="F106" s="21" t="s">
        <v>402</v>
      </c>
      <c r="G106" s="21" t="s">
        <v>266</v>
      </c>
      <c r="H106" s="44" t="s">
        <v>514</v>
      </c>
      <c r="I106" s="20">
        <v>19.75</v>
      </c>
      <c r="J106" s="20">
        <v>49.99</v>
      </c>
      <c r="K106" s="42" t="str">
        <f t="shared" si="4"/>
        <v>S-TUPPBRTT</v>
      </c>
      <c r="L106" s="4">
        <f t="shared" si="5"/>
        <v>0</v>
      </c>
      <c r="M106" s="4"/>
      <c r="N106" s="4"/>
      <c r="O106" s="4"/>
      <c r="P106" s="4"/>
      <c r="Q106" s="15"/>
    </row>
    <row r="107" spans="1:17" s="3" customFormat="1" ht="33.75" customHeight="1">
      <c r="A107" s="62"/>
      <c r="B107" s="19">
        <f t="shared" si="3"/>
        <v>0</v>
      </c>
      <c r="C107" s="18" t="s">
        <v>236</v>
      </c>
      <c r="D107" s="21" t="s">
        <v>334</v>
      </c>
      <c r="E107" s="43" t="s">
        <v>382</v>
      </c>
      <c r="F107" s="21" t="s">
        <v>24</v>
      </c>
      <c r="G107" s="21" t="s">
        <v>272</v>
      </c>
      <c r="H107" s="44" t="s">
        <v>515</v>
      </c>
      <c r="I107" s="20">
        <v>19.75</v>
      </c>
      <c r="J107" s="20">
        <v>49.99</v>
      </c>
      <c r="K107" s="42" t="str">
        <f t="shared" si="4"/>
        <v>S-TUPPGMTT</v>
      </c>
      <c r="L107" s="4">
        <f t="shared" si="5"/>
        <v>0</v>
      </c>
      <c r="M107" s="4"/>
      <c r="N107" s="4"/>
      <c r="O107" s="4"/>
      <c r="P107" s="4"/>
      <c r="Q107" s="15"/>
    </row>
    <row r="108" spans="1:17" s="3" customFormat="1" ht="33.75" customHeight="1">
      <c r="A108" s="62"/>
      <c r="B108" s="19">
        <f t="shared" si="3"/>
        <v>0</v>
      </c>
      <c r="C108" s="18" t="s">
        <v>236</v>
      </c>
      <c r="D108" s="21" t="s">
        <v>217</v>
      </c>
      <c r="E108" s="43" t="s">
        <v>113</v>
      </c>
      <c r="F108" s="21" t="s">
        <v>27</v>
      </c>
      <c r="G108" s="21" t="s">
        <v>266</v>
      </c>
      <c r="H108" s="44" t="s">
        <v>516</v>
      </c>
      <c r="I108" s="20">
        <v>19.75</v>
      </c>
      <c r="J108" s="20">
        <v>49.99</v>
      </c>
      <c r="K108" s="42" t="str">
        <f t="shared" si="4"/>
        <v>S-KNPPBRTT</v>
      </c>
      <c r="L108" s="4">
        <f t="shared" si="5"/>
        <v>0</v>
      </c>
      <c r="M108" s="4"/>
      <c r="N108" s="4"/>
      <c r="O108" s="4"/>
      <c r="P108" s="4"/>
      <c r="Q108" s="15"/>
    </row>
    <row r="109" spans="1:17" s="3" customFormat="1" ht="33.75" customHeight="1">
      <c r="A109" s="62"/>
      <c r="B109" s="19">
        <f t="shared" si="3"/>
        <v>0</v>
      </c>
      <c r="C109" s="18" t="s">
        <v>236</v>
      </c>
      <c r="D109" s="21" t="s">
        <v>217</v>
      </c>
      <c r="E109" s="43" t="s">
        <v>114</v>
      </c>
      <c r="F109" s="21" t="s">
        <v>26</v>
      </c>
      <c r="G109" s="21" t="s">
        <v>267</v>
      </c>
      <c r="H109" s="44" t="s">
        <v>517</v>
      </c>
      <c r="I109" s="20">
        <v>19.75</v>
      </c>
      <c r="J109" s="20">
        <v>49.99</v>
      </c>
      <c r="K109" s="42" t="str">
        <f t="shared" si="4"/>
        <v>S-KNPPGYBK</v>
      </c>
      <c r="L109" s="4">
        <f t="shared" si="5"/>
        <v>0</v>
      </c>
      <c r="M109" s="4"/>
      <c r="N109" s="4"/>
      <c r="O109" s="4"/>
      <c r="P109" s="4"/>
      <c r="Q109" s="15"/>
    </row>
    <row r="110" spans="1:17" s="3" customFormat="1" ht="33.75" customHeight="1">
      <c r="A110" s="62"/>
      <c r="B110" s="19">
        <f t="shared" si="3"/>
        <v>0</v>
      </c>
      <c r="C110" s="18" t="s">
        <v>236</v>
      </c>
      <c r="D110" s="21" t="s">
        <v>215</v>
      </c>
      <c r="E110" s="43" t="s">
        <v>102</v>
      </c>
      <c r="F110" s="21" t="s">
        <v>27</v>
      </c>
      <c r="G110" s="21" t="s">
        <v>266</v>
      </c>
      <c r="H110" s="44" t="s">
        <v>518</v>
      </c>
      <c r="I110" s="20">
        <v>19.75</v>
      </c>
      <c r="J110" s="20">
        <v>49.99</v>
      </c>
      <c r="K110" s="42" t="str">
        <f t="shared" si="4"/>
        <v>S-CDPPBRTT</v>
      </c>
      <c r="L110" s="4">
        <f t="shared" si="5"/>
        <v>0</v>
      </c>
      <c r="M110" s="4"/>
      <c r="N110" s="4"/>
      <c r="O110" s="4"/>
      <c r="P110" s="4"/>
      <c r="Q110" s="15"/>
    </row>
    <row r="111" spans="1:17" s="3" customFormat="1" ht="33.75" customHeight="1">
      <c r="A111" s="62"/>
      <c r="B111" s="19">
        <f t="shared" si="3"/>
        <v>0</v>
      </c>
      <c r="C111" s="18" t="s">
        <v>236</v>
      </c>
      <c r="D111" s="21" t="s">
        <v>215</v>
      </c>
      <c r="E111" s="43" t="s">
        <v>101</v>
      </c>
      <c r="F111" s="21" t="s">
        <v>26</v>
      </c>
      <c r="G111" s="21" t="s">
        <v>267</v>
      </c>
      <c r="H111" s="44" t="s">
        <v>519</v>
      </c>
      <c r="I111" s="20">
        <v>19.75</v>
      </c>
      <c r="J111" s="20">
        <v>49.99</v>
      </c>
      <c r="K111" s="42" t="str">
        <f t="shared" si="4"/>
        <v>S-CDPPGYBK</v>
      </c>
      <c r="L111" s="4">
        <f t="shared" si="5"/>
        <v>0</v>
      </c>
      <c r="M111" s="4"/>
      <c r="N111" s="4"/>
      <c r="O111" s="4"/>
      <c r="P111" s="4"/>
      <c r="Q111" s="15"/>
    </row>
    <row r="112" spans="1:17" s="3" customFormat="1" ht="33.75" customHeight="1">
      <c r="A112" s="62"/>
      <c r="B112" s="19">
        <f t="shared" si="3"/>
        <v>0</v>
      </c>
      <c r="C112" s="18" t="s">
        <v>236</v>
      </c>
      <c r="D112" s="21" t="s">
        <v>282</v>
      </c>
      <c r="E112" s="43" t="s">
        <v>383</v>
      </c>
      <c r="F112" s="21" t="s">
        <v>403</v>
      </c>
      <c r="G112" s="21" t="s">
        <v>267</v>
      </c>
      <c r="H112" s="44" t="s">
        <v>520</v>
      </c>
      <c r="I112" s="20">
        <v>19.75</v>
      </c>
      <c r="J112" s="20">
        <v>49.99</v>
      </c>
      <c r="K112" s="42" t="str">
        <f t="shared" si="4"/>
        <v>S-MIPPGYCM</v>
      </c>
      <c r="L112" s="4">
        <f t="shared" si="5"/>
        <v>0</v>
      </c>
      <c r="M112" s="4"/>
      <c r="N112" s="4"/>
      <c r="O112" s="4"/>
      <c r="P112" s="4"/>
      <c r="Q112" s="15"/>
    </row>
    <row r="113" spans="1:17" s="3" customFormat="1" ht="33.75" customHeight="1">
      <c r="A113" s="62"/>
      <c r="B113" s="19">
        <f t="shared" si="3"/>
        <v>0</v>
      </c>
      <c r="C113" s="18" t="s">
        <v>236</v>
      </c>
      <c r="D113" s="21" t="s">
        <v>335</v>
      </c>
      <c r="E113" s="43" t="s">
        <v>109</v>
      </c>
      <c r="F113" s="21" t="s">
        <v>23</v>
      </c>
      <c r="G113" s="21" t="s">
        <v>273</v>
      </c>
      <c r="H113" s="44" t="s">
        <v>521</v>
      </c>
      <c r="I113" s="20">
        <v>19.75</v>
      </c>
      <c r="J113" s="20">
        <v>49.99</v>
      </c>
      <c r="K113" s="42" t="str">
        <f t="shared" si="4"/>
        <v>S-MIPPUMMB</v>
      </c>
      <c r="L113" s="4">
        <f t="shared" si="5"/>
        <v>0</v>
      </c>
      <c r="M113" s="4"/>
      <c r="N113" s="4"/>
      <c r="O113" s="4"/>
      <c r="P113" s="4"/>
      <c r="Q113" s="15"/>
    </row>
    <row r="114" spans="1:17" s="3" customFormat="1" ht="33.75" customHeight="1">
      <c r="A114" s="62"/>
      <c r="B114" s="19">
        <f t="shared" si="3"/>
        <v>0</v>
      </c>
      <c r="C114" s="18" t="s">
        <v>236</v>
      </c>
      <c r="D114" s="21" t="s">
        <v>335</v>
      </c>
      <c r="E114" s="43" t="s">
        <v>110</v>
      </c>
      <c r="F114" s="21" t="s">
        <v>23</v>
      </c>
      <c r="G114" s="21" t="s">
        <v>267</v>
      </c>
      <c r="H114" s="44" t="s">
        <v>522</v>
      </c>
      <c r="I114" s="20">
        <v>19.75</v>
      </c>
      <c r="J114" s="20">
        <v>49.99</v>
      </c>
      <c r="K114" s="42" t="str">
        <f t="shared" si="4"/>
        <v>S-MIPPGYMB</v>
      </c>
      <c r="L114" s="4">
        <f t="shared" si="5"/>
        <v>0</v>
      </c>
      <c r="M114" s="4"/>
      <c r="N114" s="4"/>
      <c r="O114" s="4"/>
      <c r="P114" s="4"/>
      <c r="Q114" s="15"/>
    </row>
    <row r="115" spans="1:17" s="3" customFormat="1" ht="33.75" customHeight="1">
      <c r="A115" s="62"/>
      <c r="B115" s="19">
        <f t="shared" si="3"/>
        <v>0</v>
      </c>
      <c r="C115" s="18" t="s">
        <v>236</v>
      </c>
      <c r="D115" s="21" t="s">
        <v>335</v>
      </c>
      <c r="E115" s="43" t="s">
        <v>111</v>
      </c>
      <c r="F115" s="21" t="s">
        <v>26</v>
      </c>
      <c r="G115" s="21" t="s">
        <v>272</v>
      </c>
      <c r="H115" s="44" t="s">
        <v>523</v>
      </c>
      <c r="I115" s="20">
        <v>19.75</v>
      </c>
      <c r="J115" s="20">
        <v>49.99</v>
      </c>
      <c r="K115" s="42" t="str">
        <f t="shared" si="4"/>
        <v>S-MIPPGMBK</v>
      </c>
      <c r="L115" s="4">
        <f t="shared" si="5"/>
        <v>0</v>
      </c>
      <c r="M115" s="4"/>
      <c r="N115" s="4"/>
      <c r="O115" s="4"/>
      <c r="P115" s="4"/>
      <c r="Q115" s="15"/>
    </row>
    <row r="116" spans="1:17" s="3" customFormat="1" ht="33.75" customHeight="1">
      <c r="A116" s="62"/>
      <c r="B116" s="19">
        <f t="shared" si="3"/>
        <v>0</v>
      </c>
      <c r="C116" s="18" t="s">
        <v>236</v>
      </c>
      <c r="D116" s="21" t="s">
        <v>335</v>
      </c>
      <c r="E116" s="43" t="s">
        <v>112</v>
      </c>
      <c r="F116" s="21" t="s">
        <v>24</v>
      </c>
      <c r="G116" s="21" t="s">
        <v>266</v>
      </c>
      <c r="H116" s="44" t="s">
        <v>524</v>
      </c>
      <c r="I116" s="20">
        <v>19.75</v>
      </c>
      <c r="J116" s="20">
        <v>49.99</v>
      </c>
      <c r="K116" s="42" t="str">
        <f t="shared" si="4"/>
        <v>S-MIPPBRTT</v>
      </c>
      <c r="L116" s="4">
        <f t="shared" si="5"/>
        <v>0</v>
      </c>
      <c r="M116" s="4"/>
      <c r="N116" s="4"/>
      <c r="O116" s="4"/>
      <c r="P116" s="4"/>
      <c r="Q116" s="15"/>
    </row>
    <row r="117" spans="1:17" s="3" customFormat="1" ht="33.75" customHeight="1">
      <c r="A117" s="62"/>
      <c r="B117" s="19">
        <f t="shared" si="3"/>
        <v>0</v>
      </c>
      <c r="C117" s="18" t="s">
        <v>236</v>
      </c>
      <c r="D117" s="21" t="s">
        <v>336</v>
      </c>
      <c r="E117" s="43" t="s">
        <v>104</v>
      </c>
      <c r="F117" s="21" t="s">
        <v>26</v>
      </c>
      <c r="G117" s="21" t="s">
        <v>267</v>
      </c>
      <c r="H117" s="44" t="s">
        <v>525</v>
      </c>
      <c r="I117" s="20">
        <v>19.75</v>
      </c>
      <c r="J117" s="20">
        <v>49.99</v>
      </c>
      <c r="K117" s="42" t="str">
        <f t="shared" si="4"/>
        <v>S-CVPPGYBK</v>
      </c>
      <c r="L117" s="4">
        <f t="shared" si="5"/>
        <v>0</v>
      </c>
      <c r="M117" s="4"/>
      <c r="N117" s="4"/>
      <c r="O117" s="4"/>
      <c r="P117" s="4"/>
      <c r="Q117" s="15"/>
    </row>
    <row r="118" spans="1:17" s="3" customFormat="1" ht="33.75" customHeight="1">
      <c r="A118" s="62"/>
      <c r="B118" s="19">
        <f t="shared" si="3"/>
        <v>0</v>
      </c>
      <c r="C118" s="18" t="s">
        <v>236</v>
      </c>
      <c r="D118" s="21" t="s">
        <v>336</v>
      </c>
      <c r="E118" s="43" t="s">
        <v>103</v>
      </c>
      <c r="F118" s="21" t="s">
        <v>27</v>
      </c>
      <c r="G118" s="21" t="s">
        <v>266</v>
      </c>
      <c r="H118" s="44" t="s">
        <v>526</v>
      </c>
      <c r="I118" s="20">
        <v>19.75</v>
      </c>
      <c r="J118" s="20">
        <v>49.99</v>
      </c>
      <c r="K118" s="42" t="str">
        <f t="shared" si="4"/>
        <v>S-CVPPBRTT</v>
      </c>
      <c r="L118" s="4">
        <f t="shared" si="5"/>
        <v>0</v>
      </c>
      <c r="M118" s="4"/>
      <c r="N118" s="4"/>
      <c r="O118" s="4"/>
      <c r="P118" s="4"/>
      <c r="Q118" s="15"/>
    </row>
    <row r="119" spans="1:17" s="3" customFormat="1" ht="33.75" customHeight="1">
      <c r="A119" s="62"/>
      <c r="B119" s="19">
        <f t="shared" si="3"/>
        <v>0</v>
      </c>
      <c r="C119" s="18" t="s">
        <v>236</v>
      </c>
      <c r="D119" s="21" t="s">
        <v>336</v>
      </c>
      <c r="E119" s="43" t="s">
        <v>105</v>
      </c>
      <c r="F119" s="21" t="s">
        <v>256</v>
      </c>
      <c r="G119" s="21" t="s">
        <v>267</v>
      </c>
      <c r="H119" s="44" t="s">
        <v>527</v>
      </c>
      <c r="I119" s="20">
        <v>19.75</v>
      </c>
      <c r="J119" s="20">
        <v>49.99</v>
      </c>
      <c r="K119" s="42" t="str">
        <f t="shared" si="4"/>
        <v>S-CVPPGYGY</v>
      </c>
      <c r="L119" s="4">
        <f t="shared" si="5"/>
        <v>0</v>
      </c>
      <c r="M119" s="4"/>
      <c r="N119" s="4"/>
      <c r="O119" s="4"/>
      <c r="P119" s="4"/>
      <c r="Q119" s="15"/>
    </row>
    <row r="120" spans="1:17" s="3" customFormat="1" ht="33.75" customHeight="1">
      <c r="A120" s="62"/>
      <c r="B120" s="19">
        <f t="shared" si="3"/>
        <v>0</v>
      </c>
      <c r="C120" s="18" t="s">
        <v>236</v>
      </c>
      <c r="D120" s="21" t="s">
        <v>216</v>
      </c>
      <c r="E120" s="43" t="s">
        <v>106</v>
      </c>
      <c r="F120" s="21" t="s">
        <v>404</v>
      </c>
      <c r="G120" s="21" t="s">
        <v>266</v>
      </c>
      <c r="H120" s="44" t="s">
        <v>528</v>
      </c>
      <c r="I120" s="20">
        <v>19.75</v>
      </c>
      <c r="J120" s="20">
        <v>49.99</v>
      </c>
      <c r="K120" s="42" t="str">
        <f t="shared" si="4"/>
        <v>S-WAPPBRMBR</v>
      </c>
      <c r="L120" s="4">
        <f t="shared" si="5"/>
        <v>0</v>
      </c>
      <c r="M120" s="4"/>
      <c r="N120" s="4"/>
      <c r="O120" s="4"/>
      <c r="P120" s="4"/>
      <c r="Q120" s="15"/>
    </row>
    <row r="121" spans="1:17" s="3" customFormat="1" ht="33.75" customHeight="1">
      <c r="A121" s="62"/>
      <c r="B121" s="19">
        <f t="shared" si="3"/>
        <v>0</v>
      </c>
      <c r="C121" s="18" t="s">
        <v>236</v>
      </c>
      <c r="D121" s="21" t="s">
        <v>216</v>
      </c>
      <c r="E121" s="43" t="s">
        <v>107</v>
      </c>
      <c r="F121" s="21" t="s">
        <v>26</v>
      </c>
      <c r="G121" s="21" t="s">
        <v>267</v>
      </c>
      <c r="H121" s="44" t="s">
        <v>529</v>
      </c>
      <c r="I121" s="20">
        <v>19.75</v>
      </c>
      <c r="J121" s="20">
        <v>49.99</v>
      </c>
      <c r="K121" s="42" t="str">
        <f t="shared" si="4"/>
        <v>S-WAPPGYBK</v>
      </c>
      <c r="L121" s="4">
        <f t="shared" si="5"/>
        <v>0</v>
      </c>
      <c r="M121" s="4"/>
      <c r="N121" s="4"/>
      <c r="O121" s="4"/>
      <c r="P121" s="4"/>
      <c r="Q121" s="15"/>
    </row>
    <row r="122" spans="1:17" s="3" customFormat="1" ht="33.75" customHeight="1">
      <c r="A122" s="62"/>
      <c r="B122" s="19">
        <f t="shared" si="3"/>
        <v>0</v>
      </c>
      <c r="C122" s="18" t="s">
        <v>236</v>
      </c>
      <c r="D122" s="21" t="s">
        <v>216</v>
      </c>
      <c r="E122" s="43" t="s">
        <v>108</v>
      </c>
      <c r="F122" s="21" t="s">
        <v>26</v>
      </c>
      <c r="G122" s="21" t="s">
        <v>273</v>
      </c>
      <c r="H122" s="44" t="s">
        <v>530</v>
      </c>
      <c r="I122" s="20">
        <v>19.75</v>
      </c>
      <c r="J122" s="20">
        <v>49.99</v>
      </c>
      <c r="K122" s="42" t="str">
        <f t="shared" si="4"/>
        <v>S-WAPPUMBK</v>
      </c>
      <c r="L122" s="4">
        <f t="shared" si="5"/>
        <v>0</v>
      </c>
      <c r="M122" s="4"/>
      <c r="N122" s="4"/>
      <c r="O122" s="4"/>
      <c r="P122" s="4"/>
      <c r="Q122" s="15"/>
    </row>
    <row r="123" spans="1:17" s="3" customFormat="1" ht="33.75" customHeight="1">
      <c r="A123" s="62"/>
      <c r="B123" s="19">
        <f t="shared" si="3"/>
        <v>0</v>
      </c>
      <c r="C123" s="18" t="s">
        <v>322</v>
      </c>
      <c r="D123" s="21" t="s">
        <v>218</v>
      </c>
      <c r="E123" s="43" t="s">
        <v>115</v>
      </c>
      <c r="F123" s="21" t="s">
        <v>26</v>
      </c>
      <c r="G123" s="21" t="s">
        <v>267</v>
      </c>
      <c r="H123" s="44" t="s">
        <v>531</v>
      </c>
      <c r="I123" s="20">
        <v>19.75</v>
      </c>
      <c r="J123" s="20">
        <v>49.99</v>
      </c>
      <c r="K123" s="42" t="str">
        <f t="shared" si="4"/>
        <v>S-JAPPGYBK</v>
      </c>
      <c r="L123" s="4">
        <f t="shared" si="5"/>
        <v>0</v>
      </c>
      <c r="M123" s="4"/>
      <c r="N123" s="4"/>
      <c r="O123" s="4"/>
      <c r="P123" s="4"/>
      <c r="Q123" s="15"/>
    </row>
    <row r="124" spans="1:17" s="3" customFormat="1" ht="33.75" customHeight="1">
      <c r="A124" s="62"/>
      <c r="B124" s="19">
        <f t="shared" si="3"/>
        <v>0</v>
      </c>
      <c r="C124" s="18" t="s">
        <v>322</v>
      </c>
      <c r="D124" s="21" t="s">
        <v>218</v>
      </c>
      <c r="E124" s="43" t="s">
        <v>116</v>
      </c>
      <c r="F124" s="21" t="s">
        <v>27</v>
      </c>
      <c r="G124" s="21" t="s">
        <v>266</v>
      </c>
      <c r="H124" s="44" t="s">
        <v>532</v>
      </c>
      <c r="I124" s="20">
        <v>19.75</v>
      </c>
      <c r="J124" s="20">
        <v>49.99</v>
      </c>
      <c r="K124" s="42" t="str">
        <f t="shared" si="4"/>
        <v>S-JAPPBRTT</v>
      </c>
      <c r="L124" s="4">
        <f t="shared" si="5"/>
        <v>0</v>
      </c>
      <c r="M124" s="4"/>
      <c r="N124" s="4"/>
      <c r="O124" s="4"/>
      <c r="P124" s="4"/>
      <c r="Q124" s="15"/>
    </row>
    <row r="125" spans="1:17" s="3" customFormat="1" ht="33.75" customHeight="1">
      <c r="A125" s="62"/>
      <c r="B125" s="19">
        <f t="shared" si="3"/>
        <v>0</v>
      </c>
      <c r="C125" s="18" t="s">
        <v>322</v>
      </c>
      <c r="D125" s="21" t="s">
        <v>219</v>
      </c>
      <c r="E125" s="43" t="s">
        <v>117</v>
      </c>
      <c r="F125" s="21" t="s">
        <v>257</v>
      </c>
      <c r="G125" s="21" t="s">
        <v>274</v>
      </c>
      <c r="H125" s="44" t="s">
        <v>533</v>
      </c>
      <c r="I125" s="20">
        <v>19.75</v>
      </c>
      <c r="J125" s="20">
        <v>49.99</v>
      </c>
      <c r="K125" s="42" t="str">
        <f t="shared" si="4"/>
        <v>S-CIPPPKMPK</v>
      </c>
      <c r="L125" s="4">
        <f t="shared" si="5"/>
        <v>0</v>
      </c>
      <c r="M125" s="4"/>
      <c r="N125" s="4"/>
      <c r="O125" s="4"/>
      <c r="P125" s="4"/>
      <c r="Q125" s="15"/>
    </row>
    <row r="126" spans="1:17" s="3" customFormat="1" ht="33.75" customHeight="1">
      <c r="A126" s="62"/>
      <c r="B126" s="19">
        <f t="shared" si="3"/>
        <v>0</v>
      </c>
      <c r="C126" s="18" t="s">
        <v>322</v>
      </c>
      <c r="D126" s="21" t="s">
        <v>219</v>
      </c>
      <c r="E126" s="43" t="s">
        <v>118</v>
      </c>
      <c r="F126" s="21" t="s">
        <v>26</v>
      </c>
      <c r="G126" s="21" t="s">
        <v>267</v>
      </c>
      <c r="H126" s="44" t="s">
        <v>534</v>
      </c>
      <c r="I126" s="20">
        <v>19.75</v>
      </c>
      <c r="J126" s="20">
        <v>49.99</v>
      </c>
      <c r="K126" s="42" t="str">
        <f t="shared" si="4"/>
        <v>S-CIPPGYBK</v>
      </c>
      <c r="L126" s="4">
        <f t="shared" si="5"/>
        <v>0</v>
      </c>
      <c r="M126" s="4"/>
      <c r="N126" s="4"/>
      <c r="O126" s="4"/>
      <c r="P126" s="4"/>
      <c r="Q126" s="15"/>
    </row>
    <row r="127" spans="1:17" s="3" customFormat="1" ht="33.75" customHeight="1">
      <c r="A127" s="62"/>
      <c r="B127" s="19">
        <f t="shared" si="3"/>
        <v>0</v>
      </c>
      <c r="C127" s="18" t="s">
        <v>322</v>
      </c>
      <c r="D127" s="21" t="s">
        <v>219</v>
      </c>
      <c r="E127" s="43" t="s">
        <v>119</v>
      </c>
      <c r="F127" s="21" t="s">
        <v>258</v>
      </c>
      <c r="G127" s="21" t="s">
        <v>267</v>
      </c>
      <c r="H127" s="44" t="s">
        <v>535</v>
      </c>
      <c r="I127" s="20">
        <v>19.75</v>
      </c>
      <c r="J127" s="20">
        <v>49.99</v>
      </c>
      <c r="K127" s="42" t="str">
        <f t="shared" si="4"/>
        <v>S-CIPPGYWT</v>
      </c>
      <c r="L127" s="4">
        <f t="shared" si="5"/>
        <v>0</v>
      </c>
      <c r="M127" s="4"/>
      <c r="N127" s="4"/>
      <c r="O127" s="4"/>
      <c r="P127" s="4"/>
      <c r="Q127" s="15"/>
    </row>
    <row r="128" spans="1:17" s="3" customFormat="1" ht="33.75" customHeight="1">
      <c r="A128" s="62"/>
      <c r="B128" s="19">
        <f t="shared" si="3"/>
        <v>0</v>
      </c>
      <c r="C128" s="18" t="s">
        <v>322</v>
      </c>
      <c r="D128" s="21" t="s">
        <v>221</v>
      </c>
      <c r="E128" s="43" t="s">
        <v>124</v>
      </c>
      <c r="F128" s="21" t="s">
        <v>26</v>
      </c>
      <c r="G128" s="21" t="s">
        <v>267</v>
      </c>
      <c r="H128" s="44" t="s">
        <v>536</v>
      </c>
      <c r="I128" s="20">
        <v>19.75</v>
      </c>
      <c r="J128" s="20">
        <v>49.99</v>
      </c>
      <c r="K128" s="42" t="str">
        <f t="shared" si="4"/>
        <v>S-WBPPGYBK</v>
      </c>
      <c r="L128" s="4">
        <f t="shared" si="5"/>
        <v>0</v>
      </c>
      <c r="M128" s="4"/>
      <c r="N128" s="4"/>
      <c r="O128" s="4"/>
      <c r="P128" s="4"/>
      <c r="Q128" s="15"/>
    </row>
    <row r="129" spans="1:17" s="3" customFormat="1" ht="33.75" customHeight="1">
      <c r="A129" s="62"/>
      <c r="B129" s="19">
        <f t="shared" si="3"/>
        <v>0</v>
      </c>
      <c r="C129" s="18" t="s">
        <v>322</v>
      </c>
      <c r="D129" s="21" t="s">
        <v>221</v>
      </c>
      <c r="E129" s="43" t="s">
        <v>125</v>
      </c>
      <c r="F129" s="21" t="s">
        <v>23</v>
      </c>
      <c r="G129" s="21" t="s">
        <v>272</v>
      </c>
      <c r="H129" s="44" t="s">
        <v>537</v>
      </c>
      <c r="I129" s="20">
        <v>19.75</v>
      </c>
      <c r="J129" s="20">
        <v>49.99</v>
      </c>
      <c r="K129" s="42" t="str">
        <f t="shared" si="4"/>
        <v>S-WBPPGMMB</v>
      </c>
      <c r="L129" s="4">
        <f t="shared" si="5"/>
        <v>0</v>
      </c>
      <c r="M129" s="4"/>
      <c r="N129" s="4"/>
      <c r="O129" s="4"/>
      <c r="P129" s="4"/>
      <c r="Q129" s="15"/>
    </row>
    <row r="130" spans="1:17" s="3" customFormat="1" ht="33.75" customHeight="1">
      <c r="A130" s="62"/>
      <c r="B130" s="19">
        <f t="shared" si="3"/>
        <v>0</v>
      </c>
      <c r="C130" s="18" t="s">
        <v>322</v>
      </c>
      <c r="D130" s="21" t="s">
        <v>221</v>
      </c>
      <c r="E130" s="43" t="s">
        <v>126</v>
      </c>
      <c r="F130" s="21" t="s">
        <v>260</v>
      </c>
      <c r="G130" s="21" t="s">
        <v>271</v>
      </c>
      <c r="H130" s="44" t="s">
        <v>538</v>
      </c>
      <c r="I130" s="20">
        <v>19.75</v>
      </c>
      <c r="J130" s="20">
        <v>49.99</v>
      </c>
      <c r="K130" s="42" t="str">
        <f t="shared" si="4"/>
        <v>S-WBPPRMOR</v>
      </c>
      <c r="L130" s="4">
        <f t="shared" si="5"/>
        <v>0</v>
      </c>
      <c r="M130" s="4"/>
      <c r="N130" s="4"/>
      <c r="O130" s="4"/>
      <c r="P130" s="4"/>
      <c r="Q130" s="15"/>
    </row>
    <row r="131" spans="1:17" s="3" customFormat="1" ht="33.75" customHeight="1">
      <c r="A131" s="62"/>
      <c r="B131" s="19">
        <f t="shared" si="3"/>
        <v>0</v>
      </c>
      <c r="C131" s="18" t="s">
        <v>322</v>
      </c>
      <c r="D131" s="21" t="s">
        <v>222</v>
      </c>
      <c r="E131" s="43" t="s">
        <v>127</v>
      </c>
      <c r="F131" s="21" t="s">
        <v>261</v>
      </c>
      <c r="G131" s="21" t="s">
        <v>273</v>
      </c>
      <c r="H131" s="44" t="s">
        <v>539</v>
      </c>
      <c r="I131" s="20">
        <v>19.75</v>
      </c>
      <c r="J131" s="20">
        <v>49.99</v>
      </c>
      <c r="K131" s="42" t="str">
        <f t="shared" si="4"/>
        <v>S-RAPPUMSV</v>
      </c>
      <c r="L131" s="4">
        <f t="shared" si="5"/>
        <v>0</v>
      </c>
      <c r="M131" s="4"/>
      <c r="N131" s="4"/>
      <c r="O131" s="4"/>
      <c r="P131" s="4"/>
      <c r="Q131" s="15"/>
    </row>
    <row r="132" spans="1:17" s="3" customFormat="1" ht="33.75" customHeight="1">
      <c r="A132" s="62"/>
      <c r="B132" s="19">
        <f t="shared" si="3"/>
        <v>0</v>
      </c>
      <c r="C132" s="18" t="s">
        <v>322</v>
      </c>
      <c r="D132" s="21" t="s">
        <v>222</v>
      </c>
      <c r="E132" s="43" t="s">
        <v>128</v>
      </c>
      <c r="F132" s="21" t="s">
        <v>26</v>
      </c>
      <c r="G132" s="21" t="s">
        <v>271</v>
      </c>
      <c r="H132" s="44" t="s">
        <v>540</v>
      </c>
      <c r="I132" s="20">
        <v>19.75</v>
      </c>
      <c r="J132" s="20">
        <v>49.99</v>
      </c>
      <c r="K132" s="42" t="str">
        <f t="shared" si="4"/>
        <v>S-RAPPRMBK</v>
      </c>
      <c r="L132" s="4">
        <f t="shared" si="5"/>
        <v>0</v>
      </c>
      <c r="M132" s="4"/>
      <c r="N132" s="4"/>
      <c r="O132" s="4"/>
      <c r="P132" s="4"/>
      <c r="Q132" s="15"/>
    </row>
    <row r="133" spans="1:17" s="3" customFormat="1" ht="33.75" customHeight="1">
      <c r="A133" s="62"/>
      <c r="B133" s="19">
        <f t="shared" si="3"/>
        <v>0</v>
      </c>
      <c r="C133" s="18" t="s">
        <v>322</v>
      </c>
      <c r="D133" s="21" t="s">
        <v>222</v>
      </c>
      <c r="E133" s="43" t="s">
        <v>129</v>
      </c>
      <c r="F133" s="21" t="s">
        <v>262</v>
      </c>
      <c r="G133" s="21" t="s">
        <v>267</v>
      </c>
      <c r="H133" s="44" t="s">
        <v>541</v>
      </c>
      <c r="I133" s="20">
        <v>19.75</v>
      </c>
      <c r="J133" s="20">
        <v>49.99</v>
      </c>
      <c r="K133" s="42" t="str">
        <f t="shared" si="4"/>
        <v>S-RAPPGYTT</v>
      </c>
      <c r="L133" s="4">
        <f t="shared" si="5"/>
        <v>0</v>
      </c>
      <c r="M133" s="4"/>
      <c r="N133" s="4"/>
      <c r="O133" s="4"/>
      <c r="P133" s="4"/>
      <c r="Q133" s="15"/>
    </row>
    <row r="134" spans="1:17" s="3" customFormat="1" ht="33.75" customHeight="1">
      <c r="A134" s="62"/>
      <c r="B134" s="19">
        <f t="shared" si="3"/>
        <v>0</v>
      </c>
      <c r="C134" s="18" t="s">
        <v>322</v>
      </c>
      <c r="D134" s="21" t="s">
        <v>220</v>
      </c>
      <c r="E134" s="43" t="s">
        <v>121</v>
      </c>
      <c r="F134" s="21" t="s">
        <v>26</v>
      </c>
      <c r="G134" s="21" t="s">
        <v>267</v>
      </c>
      <c r="H134" s="44" t="s">
        <v>542</v>
      </c>
      <c r="I134" s="20">
        <v>19.75</v>
      </c>
      <c r="J134" s="20">
        <v>49.99</v>
      </c>
      <c r="K134" s="42" t="str">
        <f t="shared" si="4"/>
        <v>S-CBPPGYBK</v>
      </c>
      <c r="L134" s="4">
        <f t="shared" si="5"/>
        <v>0</v>
      </c>
      <c r="M134" s="4"/>
      <c r="N134" s="4"/>
      <c r="O134" s="4"/>
      <c r="P134" s="4"/>
      <c r="Q134" s="15"/>
    </row>
    <row r="135" spans="1:17" s="3" customFormat="1" ht="33.75" customHeight="1">
      <c r="A135" s="62"/>
      <c r="B135" s="19">
        <f t="shared" si="3"/>
        <v>0</v>
      </c>
      <c r="C135" s="18" t="s">
        <v>322</v>
      </c>
      <c r="D135" s="21" t="s">
        <v>220</v>
      </c>
      <c r="E135" s="43" t="s">
        <v>122</v>
      </c>
      <c r="F135" s="21" t="s">
        <v>27</v>
      </c>
      <c r="G135" s="21" t="s">
        <v>266</v>
      </c>
      <c r="H135" s="44" t="s">
        <v>543</v>
      </c>
      <c r="I135" s="20">
        <v>19.75</v>
      </c>
      <c r="J135" s="20">
        <v>49.99</v>
      </c>
      <c r="K135" s="42" t="str">
        <f t="shared" si="4"/>
        <v>S-CBPPBRTT</v>
      </c>
      <c r="L135" s="4">
        <f t="shared" si="5"/>
        <v>0</v>
      </c>
      <c r="M135" s="4"/>
      <c r="N135" s="4"/>
      <c r="O135" s="4"/>
      <c r="P135" s="4"/>
      <c r="Q135" s="15"/>
    </row>
    <row r="136" spans="1:17" s="3" customFormat="1" ht="33.75" customHeight="1">
      <c r="A136" s="62"/>
      <c r="B136" s="19">
        <f t="shared" si="3"/>
        <v>0</v>
      </c>
      <c r="C136" s="18" t="s">
        <v>322</v>
      </c>
      <c r="D136" s="21" t="s">
        <v>220</v>
      </c>
      <c r="E136" s="43" t="s">
        <v>123</v>
      </c>
      <c r="F136" s="21" t="s">
        <v>25</v>
      </c>
      <c r="G136" s="21" t="s">
        <v>275</v>
      </c>
      <c r="H136" s="44" t="s">
        <v>544</v>
      </c>
      <c r="I136" s="20">
        <v>19.75</v>
      </c>
      <c r="J136" s="20">
        <v>49.99</v>
      </c>
      <c r="K136" s="42" t="str">
        <f t="shared" si="4"/>
        <v>S-CBPPYLMGN</v>
      </c>
      <c r="L136" s="4">
        <f t="shared" si="5"/>
        <v>0</v>
      </c>
      <c r="M136" s="4"/>
      <c r="N136" s="4"/>
      <c r="O136" s="4"/>
      <c r="P136" s="4"/>
      <c r="Q136" s="15"/>
    </row>
    <row r="137" spans="1:17" s="3" customFormat="1" ht="33.75" customHeight="1">
      <c r="A137" s="62"/>
      <c r="B137" s="19">
        <f t="shared" si="3"/>
        <v>0</v>
      </c>
      <c r="C137" s="18" t="s">
        <v>322</v>
      </c>
      <c r="D137" s="21" t="s">
        <v>220</v>
      </c>
      <c r="E137" s="43" t="s">
        <v>120</v>
      </c>
      <c r="F137" s="21" t="s">
        <v>259</v>
      </c>
      <c r="G137" s="21" t="s">
        <v>273</v>
      </c>
      <c r="H137" s="44" t="s">
        <v>545</v>
      </c>
      <c r="I137" s="20">
        <v>19.75</v>
      </c>
      <c r="J137" s="20">
        <v>49.99</v>
      </c>
      <c r="K137" s="42" t="str">
        <f t="shared" si="4"/>
        <v>S-CBPPUMRD</v>
      </c>
      <c r="L137" s="4">
        <f t="shared" si="5"/>
        <v>0</v>
      </c>
      <c r="M137" s="4"/>
      <c r="N137" s="4"/>
      <c r="O137" s="4"/>
      <c r="P137" s="4"/>
      <c r="Q137" s="15"/>
    </row>
    <row r="138" spans="1:17" s="3" customFormat="1" ht="33.75" customHeight="1">
      <c r="A138" s="62"/>
      <c r="B138" s="19">
        <f t="shared" si="3"/>
        <v>0</v>
      </c>
      <c r="C138" s="18" t="s">
        <v>237</v>
      </c>
      <c r="D138" s="21" t="s">
        <v>337</v>
      </c>
      <c r="E138" s="43" t="s">
        <v>384</v>
      </c>
      <c r="F138" s="21" t="s">
        <v>23</v>
      </c>
      <c r="G138" s="21" t="s">
        <v>276</v>
      </c>
      <c r="H138" s="44" t="s">
        <v>546</v>
      </c>
      <c r="I138" s="20">
        <v>19.75</v>
      </c>
      <c r="J138" s="20">
        <v>49.99</v>
      </c>
      <c r="K138" s="42" t="str">
        <f t="shared" si="4"/>
        <v>S-CEPPSVMMB</v>
      </c>
      <c r="L138" s="4">
        <f t="shared" si="5"/>
        <v>0</v>
      </c>
      <c r="M138" s="4"/>
      <c r="N138" s="4"/>
      <c r="O138" s="4"/>
      <c r="P138" s="4"/>
      <c r="Q138" s="15"/>
    </row>
    <row r="139" spans="1:17" s="3" customFormat="1" ht="33.75" customHeight="1">
      <c r="A139" s="62"/>
      <c r="B139" s="19">
        <f t="shared" si="3"/>
        <v>0</v>
      </c>
      <c r="C139" s="18" t="s">
        <v>237</v>
      </c>
      <c r="D139" s="21" t="s">
        <v>337</v>
      </c>
      <c r="E139" s="43" t="s">
        <v>385</v>
      </c>
      <c r="F139" s="21" t="s">
        <v>26</v>
      </c>
      <c r="G139" s="21" t="s">
        <v>271</v>
      </c>
      <c r="H139" s="44" t="s">
        <v>547</v>
      </c>
      <c r="I139" s="20">
        <v>19.75</v>
      </c>
      <c r="J139" s="20">
        <v>49.99</v>
      </c>
      <c r="K139" s="42" t="str">
        <f t="shared" si="4"/>
        <v>S-CEPPRMBK</v>
      </c>
      <c r="L139" s="4">
        <f t="shared" si="5"/>
        <v>0</v>
      </c>
      <c r="M139" s="4"/>
      <c r="N139" s="4"/>
      <c r="O139" s="4"/>
      <c r="P139" s="4"/>
      <c r="Q139" s="15"/>
    </row>
    <row r="140" spans="1:17" s="3" customFormat="1" ht="33.75" customHeight="1">
      <c r="A140" s="62"/>
      <c r="B140" s="19">
        <f t="shared" si="3"/>
        <v>0</v>
      </c>
      <c r="C140" s="18" t="s">
        <v>237</v>
      </c>
      <c r="D140" s="21" t="s">
        <v>337</v>
      </c>
      <c r="E140" s="43" t="s">
        <v>386</v>
      </c>
      <c r="F140" s="21" t="s">
        <v>403</v>
      </c>
      <c r="G140" s="21" t="s">
        <v>267</v>
      </c>
      <c r="H140" s="44" t="s">
        <v>548</v>
      </c>
      <c r="I140" s="20">
        <v>19.75</v>
      </c>
      <c r="J140" s="20">
        <v>49.99</v>
      </c>
      <c r="K140" s="42" t="str">
        <f t="shared" si="4"/>
        <v>S-CEPPGYCM</v>
      </c>
      <c r="L140" s="4">
        <f t="shared" si="5"/>
        <v>0</v>
      </c>
      <c r="M140" s="4"/>
      <c r="N140" s="4"/>
      <c r="O140" s="4"/>
      <c r="P140" s="4"/>
      <c r="Q140" s="15"/>
    </row>
    <row r="141" spans="1:17" s="3" customFormat="1" ht="33.75" customHeight="1">
      <c r="A141" s="62"/>
      <c r="B141" s="19">
        <f t="shared" si="3"/>
        <v>0</v>
      </c>
      <c r="C141" s="18" t="s">
        <v>237</v>
      </c>
      <c r="D141" s="21" t="s">
        <v>223</v>
      </c>
      <c r="E141" s="43" t="s">
        <v>130</v>
      </c>
      <c r="F141" s="21" t="s">
        <v>27</v>
      </c>
      <c r="G141" s="21" t="s">
        <v>266</v>
      </c>
      <c r="H141" s="44" t="s">
        <v>549</v>
      </c>
      <c r="I141" s="20">
        <v>19.75</v>
      </c>
      <c r="J141" s="20">
        <v>49.99</v>
      </c>
      <c r="K141" s="42" t="str">
        <f t="shared" si="4"/>
        <v>S-ZEPPBRTT</v>
      </c>
      <c r="L141" s="4">
        <f t="shared" si="5"/>
        <v>0</v>
      </c>
      <c r="M141" s="4"/>
      <c r="N141" s="4"/>
      <c r="O141" s="4"/>
      <c r="P141" s="4"/>
      <c r="Q141" s="15"/>
    </row>
    <row r="142" spans="1:17" s="3" customFormat="1" ht="33.75" customHeight="1">
      <c r="A142" s="62"/>
      <c r="B142" s="19">
        <f t="shared" si="3"/>
        <v>0</v>
      </c>
      <c r="C142" s="18" t="s">
        <v>237</v>
      </c>
      <c r="D142" s="21" t="s">
        <v>223</v>
      </c>
      <c r="E142" s="43" t="s">
        <v>131</v>
      </c>
      <c r="F142" s="21" t="s">
        <v>26</v>
      </c>
      <c r="G142" s="21" t="s">
        <v>273</v>
      </c>
      <c r="H142" s="44" t="s">
        <v>550</v>
      </c>
      <c r="I142" s="20">
        <v>19.75</v>
      </c>
      <c r="J142" s="20">
        <v>49.99</v>
      </c>
      <c r="K142" s="42" t="str">
        <f t="shared" si="4"/>
        <v>S-ZEPPUMBK</v>
      </c>
      <c r="L142" s="4">
        <f t="shared" si="5"/>
        <v>0</v>
      </c>
      <c r="M142" s="4"/>
      <c r="N142" s="4"/>
      <c r="O142" s="4"/>
      <c r="P142" s="4"/>
      <c r="Q142" s="15"/>
    </row>
    <row r="143" spans="1:17" s="3" customFormat="1" ht="33.75" customHeight="1">
      <c r="A143" s="62"/>
      <c r="B143" s="19">
        <f t="shared" si="3"/>
        <v>0</v>
      </c>
      <c r="C143" s="18" t="s">
        <v>237</v>
      </c>
      <c r="D143" s="21" t="s">
        <v>223</v>
      </c>
      <c r="E143" s="43" t="s">
        <v>132</v>
      </c>
      <c r="F143" s="21" t="s">
        <v>26</v>
      </c>
      <c r="G143" s="21" t="s">
        <v>267</v>
      </c>
      <c r="H143" s="44" t="s">
        <v>551</v>
      </c>
      <c r="I143" s="20">
        <v>19.75</v>
      </c>
      <c r="J143" s="20">
        <v>49.99</v>
      </c>
      <c r="K143" s="42" t="str">
        <f t="shared" si="4"/>
        <v>S-ZEPPGYBK</v>
      </c>
      <c r="L143" s="4">
        <f t="shared" si="5"/>
        <v>0</v>
      </c>
      <c r="M143" s="4"/>
      <c r="N143" s="4"/>
      <c r="O143" s="4"/>
      <c r="P143" s="4"/>
      <c r="Q143" s="15"/>
    </row>
    <row r="144" spans="1:17" s="3" customFormat="1" ht="33.75" customHeight="1">
      <c r="A144" s="62"/>
      <c r="B144" s="19">
        <f t="shared" ref="B144:B208" si="6">A144*I144</f>
        <v>0</v>
      </c>
      <c r="C144" s="18" t="s">
        <v>237</v>
      </c>
      <c r="D144" s="21" t="s">
        <v>223</v>
      </c>
      <c r="E144" s="43" t="s">
        <v>133</v>
      </c>
      <c r="F144" s="21" t="s">
        <v>26</v>
      </c>
      <c r="G144" s="21" t="s">
        <v>270</v>
      </c>
      <c r="H144" s="44" t="s">
        <v>552</v>
      </c>
      <c r="I144" s="20">
        <v>19.75</v>
      </c>
      <c r="J144" s="20">
        <v>49.99</v>
      </c>
      <c r="K144" s="42" t="str">
        <f t="shared" si="4"/>
        <v>S-ZEPPRSBK</v>
      </c>
      <c r="L144" s="4">
        <f t="shared" si="5"/>
        <v>0</v>
      </c>
      <c r="M144" s="4"/>
      <c r="N144" s="4"/>
      <c r="O144" s="4"/>
      <c r="P144" s="4"/>
      <c r="Q144" s="15"/>
    </row>
    <row r="145" spans="1:17" s="3" customFormat="1" ht="33.75" customHeight="1">
      <c r="A145" s="62"/>
      <c r="B145" s="19">
        <f t="shared" si="6"/>
        <v>0</v>
      </c>
      <c r="C145" s="18" t="s">
        <v>237</v>
      </c>
      <c r="D145" s="21" t="s">
        <v>223</v>
      </c>
      <c r="E145" s="43" t="s">
        <v>134</v>
      </c>
      <c r="F145" s="21" t="s">
        <v>33</v>
      </c>
      <c r="G145" s="21" t="s">
        <v>276</v>
      </c>
      <c r="H145" s="44" t="s">
        <v>553</v>
      </c>
      <c r="I145" s="20">
        <v>19.75</v>
      </c>
      <c r="J145" s="20">
        <v>49.99</v>
      </c>
      <c r="K145" s="42" t="str">
        <f t="shared" ref="K145:K208" si="7">E145</f>
        <v>S-ZEPPSVMWT</v>
      </c>
      <c r="L145" s="4">
        <f t="shared" ref="L145:L208" si="8">A145</f>
        <v>0</v>
      </c>
      <c r="M145" s="4"/>
      <c r="N145" s="4"/>
      <c r="O145" s="4"/>
      <c r="P145" s="4"/>
      <c r="Q145" s="15"/>
    </row>
    <row r="146" spans="1:17" s="3" customFormat="1" ht="33.75" customHeight="1">
      <c r="A146" s="62"/>
      <c r="B146" s="19">
        <f t="shared" si="6"/>
        <v>0</v>
      </c>
      <c r="C146" s="18" t="s">
        <v>237</v>
      </c>
      <c r="D146" s="21" t="s">
        <v>283</v>
      </c>
      <c r="E146" s="43" t="s">
        <v>387</v>
      </c>
      <c r="F146" s="21" t="s">
        <v>396</v>
      </c>
      <c r="G146" s="21" t="s">
        <v>274</v>
      </c>
      <c r="H146" s="44" t="s">
        <v>554</v>
      </c>
      <c r="I146" s="20">
        <v>19.75</v>
      </c>
      <c r="J146" s="20">
        <v>49.99</v>
      </c>
      <c r="K146" s="42" t="str">
        <f t="shared" si="7"/>
        <v>S-DTPPPKMYL</v>
      </c>
      <c r="L146" s="4">
        <f t="shared" si="8"/>
        <v>0</v>
      </c>
      <c r="M146" s="4"/>
      <c r="N146" s="4"/>
      <c r="O146" s="4"/>
      <c r="P146" s="4"/>
      <c r="Q146" s="15"/>
    </row>
    <row r="147" spans="1:17" s="3" customFormat="1" ht="33.75" customHeight="1">
      <c r="A147" s="62"/>
      <c r="B147" s="19">
        <f t="shared" si="6"/>
        <v>0</v>
      </c>
      <c r="C147" s="18" t="s">
        <v>237</v>
      </c>
      <c r="D147" s="21" t="s">
        <v>224</v>
      </c>
      <c r="E147" s="43" t="s">
        <v>139</v>
      </c>
      <c r="F147" s="21" t="s">
        <v>27</v>
      </c>
      <c r="G147" s="21" t="s">
        <v>266</v>
      </c>
      <c r="H147" s="44" t="s">
        <v>555</v>
      </c>
      <c r="I147" s="20">
        <v>19.75</v>
      </c>
      <c r="J147" s="20">
        <v>49.99</v>
      </c>
      <c r="K147" s="42" t="str">
        <f t="shared" si="7"/>
        <v>S-DTPPBRTT</v>
      </c>
      <c r="L147" s="4">
        <f t="shared" si="8"/>
        <v>0</v>
      </c>
      <c r="M147" s="4"/>
      <c r="N147" s="4"/>
      <c r="O147" s="4"/>
      <c r="P147" s="4"/>
      <c r="Q147" s="15"/>
    </row>
    <row r="148" spans="1:17" s="3" customFormat="1" ht="33.75" customHeight="1">
      <c r="A148" s="62"/>
      <c r="B148" s="19">
        <f t="shared" si="6"/>
        <v>0</v>
      </c>
      <c r="C148" s="18" t="s">
        <v>237</v>
      </c>
      <c r="D148" s="21" t="s">
        <v>224</v>
      </c>
      <c r="E148" s="43" t="s">
        <v>140</v>
      </c>
      <c r="F148" s="21" t="s">
        <v>26</v>
      </c>
      <c r="G148" s="21" t="s">
        <v>267</v>
      </c>
      <c r="H148" s="44" t="s">
        <v>556</v>
      </c>
      <c r="I148" s="20">
        <v>19.75</v>
      </c>
      <c r="J148" s="20">
        <v>49.99</v>
      </c>
      <c r="K148" s="42" t="str">
        <f t="shared" si="7"/>
        <v>S-DTPPGYBK</v>
      </c>
      <c r="L148" s="4">
        <f t="shared" si="8"/>
        <v>0</v>
      </c>
      <c r="M148" s="4"/>
      <c r="N148" s="4"/>
      <c r="O148" s="4"/>
      <c r="P148" s="4"/>
      <c r="Q148" s="15"/>
    </row>
    <row r="149" spans="1:17" s="3" customFormat="1" ht="33.75" customHeight="1">
      <c r="A149" s="62"/>
      <c r="B149" s="19">
        <f t="shared" ref="B149" si="9">A149*I149</f>
        <v>0</v>
      </c>
      <c r="C149" s="18" t="s">
        <v>237</v>
      </c>
      <c r="D149" s="21" t="s">
        <v>224</v>
      </c>
      <c r="E149" s="43" t="s">
        <v>635</v>
      </c>
      <c r="F149" s="21" t="s">
        <v>636</v>
      </c>
      <c r="G149" s="21" t="s">
        <v>270</v>
      </c>
      <c r="H149" s="44">
        <v>715757423117</v>
      </c>
      <c r="I149" s="20">
        <v>19.75</v>
      </c>
      <c r="J149" s="20">
        <v>49.99</v>
      </c>
      <c r="K149" s="42" t="str">
        <f t="shared" si="7"/>
        <v>S-DTPPRSPLZ</v>
      </c>
      <c r="L149" s="4">
        <f t="shared" si="8"/>
        <v>0</v>
      </c>
      <c r="M149" s="4"/>
      <c r="N149" s="4"/>
      <c r="O149" s="4"/>
      <c r="P149" s="4"/>
      <c r="Q149" s="15"/>
    </row>
    <row r="150" spans="1:17" s="3" customFormat="1" ht="33.75" customHeight="1">
      <c r="A150" s="62"/>
      <c r="B150" s="19">
        <f t="shared" si="6"/>
        <v>0</v>
      </c>
      <c r="C150" s="18" t="s">
        <v>237</v>
      </c>
      <c r="D150" s="21" t="s">
        <v>338</v>
      </c>
      <c r="E150" s="43" t="s">
        <v>135</v>
      </c>
      <c r="F150" s="21" t="s">
        <v>23</v>
      </c>
      <c r="G150" s="21" t="s">
        <v>276</v>
      </c>
      <c r="H150" s="44" t="s">
        <v>557</v>
      </c>
      <c r="I150" s="20">
        <v>19.75</v>
      </c>
      <c r="J150" s="20">
        <v>49.99</v>
      </c>
      <c r="K150" s="42" t="str">
        <f t="shared" si="7"/>
        <v>S-SKPPSVMBK</v>
      </c>
      <c r="L150" s="4">
        <f t="shared" si="8"/>
        <v>0</v>
      </c>
      <c r="M150" s="4"/>
      <c r="N150" s="4"/>
      <c r="O150" s="4"/>
      <c r="P150" s="4"/>
      <c r="Q150" s="15"/>
    </row>
    <row r="151" spans="1:17" s="3" customFormat="1" ht="33.75" customHeight="1">
      <c r="A151" s="62"/>
      <c r="B151" s="19">
        <f t="shared" si="6"/>
        <v>0</v>
      </c>
      <c r="C151" s="18" t="s">
        <v>237</v>
      </c>
      <c r="D151" s="21" t="s">
        <v>338</v>
      </c>
      <c r="E151" s="43" t="s">
        <v>136</v>
      </c>
      <c r="F151" s="21" t="s">
        <v>23</v>
      </c>
      <c r="G151" s="21" t="s">
        <v>267</v>
      </c>
      <c r="H151" s="44" t="s">
        <v>558</v>
      </c>
      <c r="I151" s="20">
        <v>19.75</v>
      </c>
      <c r="J151" s="20">
        <v>49.99</v>
      </c>
      <c r="K151" s="42" t="str">
        <f t="shared" si="7"/>
        <v>S-SKPPGYBK</v>
      </c>
      <c r="L151" s="4">
        <f t="shared" si="8"/>
        <v>0</v>
      </c>
      <c r="M151" s="4"/>
      <c r="N151" s="4"/>
      <c r="O151" s="4"/>
      <c r="P151" s="4"/>
      <c r="Q151" s="15"/>
    </row>
    <row r="152" spans="1:17" s="3" customFormat="1" ht="33.75" customHeight="1">
      <c r="A152" s="62"/>
      <c r="B152" s="19">
        <f t="shared" si="6"/>
        <v>0</v>
      </c>
      <c r="C152" s="18" t="s">
        <v>237</v>
      </c>
      <c r="D152" s="21" t="s">
        <v>338</v>
      </c>
      <c r="E152" s="43" t="s">
        <v>137</v>
      </c>
      <c r="F152" s="21" t="s">
        <v>27</v>
      </c>
      <c r="G152" s="21" t="s">
        <v>268</v>
      </c>
      <c r="H152" s="44" t="s">
        <v>559</v>
      </c>
      <c r="I152" s="20">
        <v>19.75</v>
      </c>
      <c r="J152" s="20">
        <v>49.99</v>
      </c>
      <c r="K152" s="42" t="str">
        <f t="shared" si="7"/>
        <v>S-SKPPSAMTT</v>
      </c>
      <c r="L152" s="4">
        <f t="shared" si="8"/>
        <v>0</v>
      </c>
      <c r="M152" s="4"/>
      <c r="N152" s="4"/>
      <c r="O152" s="4"/>
      <c r="P152" s="4"/>
      <c r="Q152" s="15"/>
    </row>
    <row r="153" spans="1:17" s="3" customFormat="1" ht="33.75" customHeight="1">
      <c r="A153" s="62"/>
      <c r="B153" s="19">
        <f t="shared" si="6"/>
        <v>0</v>
      </c>
      <c r="C153" s="18" t="s">
        <v>237</v>
      </c>
      <c r="D153" s="21" t="s">
        <v>338</v>
      </c>
      <c r="E153" s="43" t="s">
        <v>138</v>
      </c>
      <c r="F153" s="21" t="s">
        <v>33</v>
      </c>
      <c r="G153" s="21" t="s">
        <v>273</v>
      </c>
      <c r="H153" s="44" t="s">
        <v>560</v>
      </c>
      <c r="I153" s="20">
        <v>19.75</v>
      </c>
      <c r="J153" s="20">
        <v>49.99</v>
      </c>
      <c r="K153" s="42" t="str">
        <f t="shared" si="7"/>
        <v>S-SKPPUMWT</v>
      </c>
      <c r="L153" s="4">
        <f t="shared" si="8"/>
        <v>0</v>
      </c>
      <c r="M153" s="4"/>
      <c r="N153" s="4"/>
      <c r="O153" s="4"/>
      <c r="P153" s="4"/>
      <c r="Q153" s="15"/>
    </row>
    <row r="154" spans="1:17" s="3" customFormat="1" ht="33.75" customHeight="1">
      <c r="A154" s="62"/>
      <c r="B154" s="19">
        <f t="shared" si="6"/>
        <v>0</v>
      </c>
      <c r="C154" s="18" t="s">
        <v>237</v>
      </c>
      <c r="D154" s="21" t="s">
        <v>225</v>
      </c>
      <c r="E154" s="43" t="s">
        <v>141</v>
      </c>
      <c r="F154" s="21" t="s">
        <v>263</v>
      </c>
      <c r="G154" s="21" t="s">
        <v>270</v>
      </c>
      <c r="H154" s="44" t="s">
        <v>561</v>
      </c>
      <c r="I154" s="20">
        <v>19.75</v>
      </c>
      <c r="J154" s="20">
        <v>49.99</v>
      </c>
      <c r="K154" s="42" t="str">
        <f t="shared" si="7"/>
        <v>S-FYPPRSCB</v>
      </c>
      <c r="L154" s="4">
        <f t="shared" si="8"/>
        <v>0</v>
      </c>
      <c r="M154" s="4"/>
      <c r="N154" s="4"/>
      <c r="O154" s="4"/>
      <c r="P154" s="4"/>
      <c r="Q154" s="15"/>
    </row>
    <row r="155" spans="1:17" s="3" customFormat="1" ht="33.75" customHeight="1">
      <c r="A155" s="62"/>
      <c r="B155" s="19">
        <f t="shared" si="6"/>
        <v>0</v>
      </c>
      <c r="C155" s="18" t="s">
        <v>237</v>
      </c>
      <c r="D155" s="21" t="s">
        <v>225</v>
      </c>
      <c r="E155" s="43" t="s">
        <v>142</v>
      </c>
      <c r="F155" s="21" t="s">
        <v>254</v>
      </c>
      <c r="G155" s="21" t="s">
        <v>273</v>
      </c>
      <c r="H155" s="44" t="s">
        <v>562</v>
      </c>
      <c r="I155" s="20">
        <v>19.75</v>
      </c>
      <c r="J155" s="20">
        <v>49.99</v>
      </c>
      <c r="K155" s="42" t="str">
        <f t="shared" si="7"/>
        <v>S-FYPPUMBL</v>
      </c>
      <c r="L155" s="4">
        <f t="shared" si="8"/>
        <v>0</v>
      </c>
      <c r="M155" s="4"/>
      <c r="N155" s="4"/>
      <c r="O155" s="4"/>
      <c r="P155" s="4"/>
      <c r="Q155" s="15"/>
    </row>
    <row r="156" spans="1:17" s="3" customFormat="1" ht="33.75" customHeight="1">
      <c r="A156" s="62"/>
      <c r="B156" s="19">
        <f t="shared" si="6"/>
        <v>0</v>
      </c>
      <c r="C156" s="18" t="s">
        <v>237</v>
      </c>
      <c r="D156" s="21" t="s">
        <v>225</v>
      </c>
      <c r="E156" s="43" t="s">
        <v>143</v>
      </c>
      <c r="F156" s="21" t="s">
        <v>26</v>
      </c>
      <c r="G156" s="21" t="s">
        <v>267</v>
      </c>
      <c r="H156" s="44" t="s">
        <v>563</v>
      </c>
      <c r="I156" s="20">
        <v>19.75</v>
      </c>
      <c r="J156" s="20">
        <v>49.99</v>
      </c>
      <c r="K156" s="42" t="str">
        <f t="shared" si="7"/>
        <v>S-FYPPGYBK</v>
      </c>
      <c r="L156" s="4">
        <f t="shared" si="8"/>
        <v>0</v>
      </c>
      <c r="M156" s="4"/>
      <c r="N156" s="4"/>
      <c r="O156" s="4"/>
      <c r="P156" s="4"/>
      <c r="Q156" s="15"/>
    </row>
    <row r="157" spans="1:17" s="3" customFormat="1" ht="33.75" customHeight="1">
      <c r="A157" s="62"/>
      <c r="B157" s="19">
        <f t="shared" si="6"/>
        <v>0</v>
      </c>
      <c r="C157" s="18" t="s">
        <v>237</v>
      </c>
      <c r="D157" s="21" t="s">
        <v>226</v>
      </c>
      <c r="E157" s="43" t="s">
        <v>144</v>
      </c>
      <c r="F157" s="21" t="s">
        <v>26</v>
      </c>
      <c r="G157" s="21" t="s">
        <v>273</v>
      </c>
      <c r="H157" s="44" t="s">
        <v>564</v>
      </c>
      <c r="I157" s="20">
        <v>19.75</v>
      </c>
      <c r="J157" s="20">
        <v>49.99</v>
      </c>
      <c r="K157" s="42" t="str">
        <f t="shared" si="7"/>
        <v>S-RMPPUMBK</v>
      </c>
      <c r="L157" s="4">
        <f t="shared" si="8"/>
        <v>0</v>
      </c>
      <c r="M157" s="4"/>
      <c r="N157" s="4"/>
      <c r="O157" s="4"/>
      <c r="P157" s="4"/>
      <c r="Q157" s="15"/>
    </row>
    <row r="158" spans="1:17" s="3" customFormat="1" ht="33.75" customHeight="1">
      <c r="A158" s="62"/>
      <c r="B158" s="19">
        <f t="shared" si="6"/>
        <v>0</v>
      </c>
      <c r="C158" s="18" t="s">
        <v>237</v>
      </c>
      <c r="D158" s="21" t="s">
        <v>226</v>
      </c>
      <c r="E158" s="43" t="s">
        <v>145</v>
      </c>
      <c r="F158" s="21" t="s">
        <v>264</v>
      </c>
      <c r="G158" s="21" t="s">
        <v>267</v>
      </c>
      <c r="H158" s="44" t="s">
        <v>565</v>
      </c>
      <c r="I158" s="20">
        <v>19.75</v>
      </c>
      <c r="J158" s="20">
        <v>49.99</v>
      </c>
      <c r="K158" s="42" t="str">
        <f t="shared" si="7"/>
        <v>S-RMPPGYGH</v>
      </c>
      <c r="L158" s="4">
        <f t="shared" si="8"/>
        <v>0</v>
      </c>
      <c r="M158" s="4"/>
      <c r="N158" s="4"/>
      <c r="O158" s="4"/>
      <c r="P158" s="4"/>
      <c r="Q158" s="15"/>
    </row>
    <row r="159" spans="1:17" s="3" customFormat="1" ht="33.75" customHeight="1">
      <c r="A159" s="62"/>
      <c r="B159" s="19">
        <f t="shared" si="6"/>
        <v>0</v>
      </c>
      <c r="C159" s="18" t="s">
        <v>237</v>
      </c>
      <c r="D159" s="21" t="s">
        <v>226</v>
      </c>
      <c r="E159" s="43" t="s">
        <v>146</v>
      </c>
      <c r="F159" s="21" t="s">
        <v>265</v>
      </c>
      <c r="G159" s="21" t="s">
        <v>266</v>
      </c>
      <c r="H159" s="44" t="s">
        <v>566</v>
      </c>
      <c r="I159" s="20">
        <v>19.75</v>
      </c>
      <c r="J159" s="20">
        <v>49.99</v>
      </c>
      <c r="K159" s="42" t="str">
        <f t="shared" si="7"/>
        <v>S-RMPPBRBR</v>
      </c>
      <c r="L159" s="4">
        <f t="shared" si="8"/>
        <v>0</v>
      </c>
      <c r="M159" s="4"/>
      <c r="N159" s="4"/>
      <c r="O159" s="4"/>
      <c r="P159" s="4"/>
      <c r="Q159" s="15"/>
    </row>
    <row r="160" spans="1:17" s="3" customFormat="1" ht="33.75" customHeight="1">
      <c r="A160" s="62"/>
      <c r="B160" s="19">
        <f t="shared" si="6"/>
        <v>0</v>
      </c>
      <c r="C160" s="18" t="s">
        <v>237</v>
      </c>
      <c r="D160" s="21" t="s">
        <v>227</v>
      </c>
      <c r="E160" s="43" t="s">
        <v>147</v>
      </c>
      <c r="F160" s="21" t="s">
        <v>26</v>
      </c>
      <c r="G160" s="21" t="s">
        <v>270</v>
      </c>
      <c r="H160" s="44" t="s">
        <v>567</v>
      </c>
      <c r="I160" s="20">
        <v>19.75</v>
      </c>
      <c r="J160" s="20">
        <v>49.99</v>
      </c>
      <c r="K160" s="42" t="str">
        <f t="shared" si="7"/>
        <v>S-GEPPRSBK</v>
      </c>
      <c r="L160" s="4">
        <f t="shared" si="8"/>
        <v>0</v>
      </c>
      <c r="M160" s="4"/>
      <c r="N160" s="4"/>
      <c r="O160" s="4"/>
      <c r="P160" s="4"/>
      <c r="Q160" s="15"/>
    </row>
    <row r="161" spans="1:17" s="3" customFormat="1" ht="33.75" customHeight="1">
      <c r="A161" s="62"/>
      <c r="B161" s="19">
        <f t="shared" si="6"/>
        <v>0</v>
      </c>
      <c r="C161" s="18" t="s">
        <v>237</v>
      </c>
      <c r="D161" s="21" t="s">
        <v>227</v>
      </c>
      <c r="E161" s="43" t="s">
        <v>148</v>
      </c>
      <c r="F161" s="21" t="s">
        <v>26</v>
      </c>
      <c r="G161" s="21" t="s">
        <v>267</v>
      </c>
      <c r="H161" s="44" t="s">
        <v>568</v>
      </c>
      <c r="I161" s="20">
        <v>19.75</v>
      </c>
      <c r="J161" s="20">
        <v>49.99</v>
      </c>
      <c r="K161" s="42" t="str">
        <f t="shared" si="7"/>
        <v>S-GEPPGYBK</v>
      </c>
      <c r="L161" s="4">
        <f t="shared" si="8"/>
        <v>0</v>
      </c>
      <c r="M161" s="4"/>
      <c r="N161" s="4"/>
      <c r="O161" s="4"/>
      <c r="P161" s="4"/>
      <c r="Q161" s="15"/>
    </row>
    <row r="162" spans="1:17" s="3" customFormat="1" ht="33.75" customHeight="1">
      <c r="A162" s="62"/>
      <c r="B162" s="19">
        <f t="shared" si="6"/>
        <v>0</v>
      </c>
      <c r="C162" s="18" t="s">
        <v>237</v>
      </c>
      <c r="D162" s="21" t="s">
        <v>227</v>
      </c>
      <c r="E162" s="43" t="s">
        <v>149</v>
      </c>
      <c r="F162" s="21" t="s">
        <v>27</v>
      </c>
      <c r="G162" s="21" t="s">
        <v>266</v>
      </c>
      <c r="H162" s="44" t="s">
        <v>569</v>
      </c>
      <c r="I162" s="20">
        <v>19.75</v>
      </c>
      <c r="J162" s="20">
        <v>49.99</v>
      </c>
      <c r="K162" s="42" t="str">
        <f t="shared" si="7"/>
        <v>S-GEPPBRTT</v>
      </c>
      <c r="L162" s="4">
        <f t="shared" si="8"/>
        <v>0</v>
      </c>
      <c r="M162" s="4"/>
      <c r="N162" s="4"/>
      <c r="O162" s="4"/>
      <c r="P162" s="4"/>
      <c r="Q162" s="15"/>
    </row>
    <row r="163" spans="1:17" s="3" customFormat="1" ht="33.75" customHeight="1">
      <c r="A163" s="62"/>
      <c r="B163" s="19">
        <f t="shared" si="6"/>
        <v>0</v>
      </c>
      <c r="C163" s="18" t="s">
        <v>237</v>
      </c>
      <c r="D163" s="21" t="s">
        <v>228</v>
      </c>
      <c r="E163" s="43" t="s">
        <v>151</v>
      </c>
      <c r="F163" s="21" t="s">
        <v>26</v>
      </c>
      <c r="G163" s="21" t="s">
        <v>267</v>
      </c>
      <c r="H163" s="44" t="s">
        <v>570</v>
      </c>
      <c r="I163" s="20">
        <v>19.75</v>
      </c>
      <c r="J163" s="20">
        <v>49.99</v>
      </c>
      <c r="K163" s="42" t="str">
        <f t="shared" si="7"/>
        <v>S-MMPPGYBK</v>
      </c>
      <c r="L163" s="4">
        <f t="shared" si="8"/>
        <v>0</v>
      </c>
      <c r="M163" s="4"/>
      <c r="N163" s="4"/>
      <c r="O163" s="4"/>
      <c r="P163" s="4"/>
      <c r="Q163" s="15"/>
    </row>
    <row r="164" spans="1:17" s="3" customFormat="1" ht="33.75" customHeight="1">
      <c r="A164" s="62"/>
      <c r="B164" s="19">
        <f t="shared" si="6"/>
        <v>0</v>
      </c>
      <c r="C164" s="18" t="s">
        <v>237</v>
      </c>
      <c r="D164" s="21" t="s">
        <v>228</v>
      </c>
      <c r="E164" s="43" t="s">
        <v>150</v>
      </c>
      <c r="F164" s="21" t="s">
        <v>27</v>
      </c>
      <c r="G164" s="21" t="s">
        <v>266</v>
      </c>
      <c r="H164" s="44" t="s">
        <v>571</v>
      </c>
      <c r="I164" s="20">
        <v>19.75</v>
      </c>
      <c r="J164" s="20">
        <v>49.99</v>
      </c>
      <c r="K164" s="42" t="str">
        <f t="shared" si="7"/>
        <v>S-MMPPBRTT</v>
      </c>
      <c r="L164" s="4">
        <f t="shared" si="8"/>
        <v>0</v>
      </c>
      <c r="M164" s="4"/>
      <c r="N164" s="4"/>
      <c r="O164" s="4"/>
      <c r="P164" s="4"/>
      <c r="Q164" s="15"/>
    </row>
    <row r="165" spans="1:17" s="3" customFormat="1" ht="33.75" customHeight="1">
      <c r="A165" s="62"/>
      <c r="B165" s="19">
        <f t="shared" si="6"/>
        <v>0</v>
      </c>
      <c r="C165" s="18" t="s">
        <v>237</v>
      </c>
      <c r="D165" s="21" t="s">
        <v>229</v>
      </c>
      <c r="E165" s="43" t="s">
        <v>152</v>
      </c>
      <c r="F165" s="21" t="s">
        <v>26</v>
      </c>
      <c r="G165" s="21" t="s">
        <v>267</v>
      </c>
      <c r="H165" s="44" t="s">
        <v>572</v>
      </c>
      <c r="I165" s="20">
        <v>19.75</v>
      </c>
      <c r="J165" s="20">
        <v>49.99</v>
      </c>
      <c r="K165" s="42" t="str">
        <f t="shared" si="7"/>
        <v>S-EXPPGYBK</v>
      </c>
      <c r="L165" s="4">
        <f t="shared" si="8"/>
        <v>0</v>
      </c>
      <c r="M165" s="4"/>
      <c r="N165" s="4"/>
      <c r="O165" s="4"/>
      <c r="P165" s="4"/>
      <c r="Q165" s="15"/>
    </row>
    <row r="166" spans="1:17" s="3" customFormat="1" ht="33.75" customHeight="1">
      <c r="A166" s="62"/>
      <c r="B166" s="19">
        <f t="shared" si="6"/>
        <v>0</v>
      </c>
      <c r="C166" s="18" t="s">
        <v>237</v>
      </c>
      <c r="D166" s="21" t="s">
        <v>229</v>
      </c>
      <c r="E166" s="43" t="s">
        <v>153</v>
      </c>
      <c r="F166" s="21" t="s">
        <v>27</v>
      </c>
      <c r="G166" s="21" t="s">
        <v>266</v>
      </c>
      <c r="H166" s="44" t="s">
        <v>573</v>
      </c>
      <c r="I166" s="20">
        <v>19.75</v>
      </c>
      <c r="J166" s="20">
        <v>49.99</v>
      </c>
      <c r="K166" s="42" t="str">
        <f t="shared" si="7"/>
        <v>S-EXPPBRTT</v>
      </c>
      <c r="L166" s="4">
        <f t="shared" si="8"/>
        <v>0</v>
      </c>
      <c r="M166" s="4"/>
      <c r="N166" s="4"/>
      <c r="O166" s="4"/>
      <c r="P166" s="4"/>
      <c r="Q166" s="15"/>
    </row>
    <row r="167" spans="1:17" s="3" customFormat="1" ht="33.75" customHeight="1">
      <c r="A167" s="62"/>
      <c r="B167" s="19">
        <f t="shared" si="6"/>
        <v>0</v>
      </c>
      <c r="C167" s="18" t="s">
        <v>323</v>
      </c>
      <c r="D167" s="21" t="s">
        <v>232</v>
      </c>
      <c r="E167" s="43" t="s">
        <v>164</v>
      </c>
      <c r="F167" s="21" t="s">
        <v>33</v>
      </c>
      <c r="G167" s="21" t="s">
        <v>266</v>
      </c>
      <c r="H167" s="44" t="s">
        <v>574</v>
      </c>
      <c r="I167" s="20">
        <v>23.75</v>
      </c>
      <c r="J167" s="20">
        <v>59.99</v>
      </c>
      <c r="K167" s="42" t="str">
        <f t="shared" si="7"/>
        <v>S-CUPPBRWT</v>
      </c>
      <c r="L167" s="4">
        <f t="shared" si="8"/>
        <v>0</v>
      </c>
      <c r="M167" s="4"/>
      <c r="N167" s="4"/>
      <c r="O167" s="4"/>
      <c r="P167" s="4"/>
      <c r="Q167" s="15"/>
    </row>
    <row r="168" spans="1:17" s="3" customFormat="1" ht="33.75" customHeight="1">
      <c r="A168" s="62"/>
      <c r="B168" s="19">
        <f t="shared" si="6"/>
        <v>0</v>
      </c>
      <c r="C168" s="18" t="s">
        <v>323</v>
      </c>
      <c r="D168" s="21" t="s">
        <v>232</v>
      </c>
      <c r="E168" s="43" t="s">
        <v>163</v>
      </c>
      <c r="F168" s="21" t="s">
        <v>26</v>
      </c>
      <c r="G168" s="21" t="s">
        <v>267</v>
      </c>
      <c r="H168" s="44" t="s">
        <v>575</v>
      </c>
      <c r="I168" s="20">
        <v>23.75</v>
      </c>
      <c r="J168" s="20">
        <v>59.99</v>
      </c>
      <c r="K168" s="42" t="str">
        <f t="shared" si="7"/>
        <v>S-CUPPGYBK</v>
      </c>
      <c r="L168" s="4">
        <f t="shared" si="8"/>
        <v>0</v>
      </c>
      <c r="M168" s="4"/>
      <c r="N168" s="4"/>
      <c r="O168" s="4"/>
      <c r="P168" s="4"/>
      <c r="Q168" s="15"/>
    </row>
    <row r="169" spans="1:17" s="3" customFormat="1" ht="33.75" customHeight="1">
      <c r="A169" s="62"/>
      <c r="B169" s="19">
        <f t="shared" si="6"/>
        <v>0</v>
      </c>
      <c r="C169" s="18" t="s">
        <v>323</v>
      </c>
      <c r="D169" s="21" t="s">
        <v>232</v>
      </c>
      <c r="E169" s="43" t="s">
        <v>162</v>
      </c>
      <c r="F169" s="21" t="s">
        <v>7</v>
      </c>
      <c r="G169" s="21" t="s">
        <v>266</v>
      </c>
      <c r="H169" s="44" t="s">
        <v>576</v>
      </c>
      <c r="I169" s="20">
        <v>23.75</v>
      </c>
      <c r="J169" s="20">
        <v>59.99</v>
      </c>
      <c r="K169" s="42" t="str">
        <f t="shared" si="7"/>
        <v>S-CUPPBRBR</v>
      </c>
      <c r="L169" s="4">
        <f t="shared" si="8"/>
        <v>0</v>
      </c>
      <c r="M169" s="4"/>
      <c r="N169" s="4"/>
      <c r="O169" s="4"/>
      <c r="P169" s="4"/>
      <c r="Q169" s="15"/>
    </row>
    <row r="170" spans="1:17" s="3" customFormat="1" ht="33.75" customHeight="1">
      <c r="A170" s="62"/>
      <c r="B170" s="19">
        <f t="shared" si="6"/>
        <v>0</v>
      </c>
      <c r="C170" s="18" t="s">
        <v>323</v>
      </c>
      <c r="D170" s="21" t="s">
        <v>339</v>
      </c>
      <c r="E170" s="43" t="s">
        <v>388</v>
      </c>
      <c r="F170" s="21" t="s">
        <v>23</v>
      </c>
      <c r="G170" s="21" t="s">
        <v>267</v>
      </c>
      <c r="H170" s="44" t="s">
        <v>577</v>
      </c>
      <c r="I170" s="20">
        <v>23.75</v>
      </c>
      <c r="J170" s="20">
        <v>59.99</v>
      </c>
      <c r="K170" s="42" t="str">
        <f t="shared" si="7"/>
        <v>S-MWPPGYBK</v>
      </c>
      <c r="L170" s="4">
        <f t="shared" si="8"/>
        <v>0</v>
      </c>
      <c r="M170" s="4"/>
      <c r="N170" s="4"/>
      <c r="O170" s="4"/>
      <c r="P170" s="4"/>
      <c r="Q170" s="15"/>
    </row>
    <row r="171" spans="1:17" s="3" customFormat="1" ht="33.75" customHeight="1">
      <c r="A171" s="62"/>
      <c r="B171" s="19">
        <f t="shared" si="6"/>
        <v>0</v>
      </c>
      <c r="C171" s="18" t="s">
        <v>323</v>
      </c>
      <c r="D171" s="21" t="s">
        <v>339</v>
      </c>
      <c r="E171" s="43" t="s">
        <v>389</v>
      </c>
      <c r="F171" s="21" t="s">
        <v>24</v>
      </c>
      <c r="G171" s="21" t="s">
        <v>266</v>
      </c>
      <c r="H171" s="44" t="s">
        <v>578</v>
      </c>
      <c r="I171" s="20">
        <v>23.75</v>
      </c>
      <c r="J171" s="20">
        <v>59.99</v>
      </c>
      <c r="K171" s="42" t="str">
        <f t="shared" si="7"/>
        <v>S-MWPPBRTT</v>
      </c>
      <c r="L171" s="4">
        <f t="shared" si="8"/>
        <v>0</v>
      </c>
      <c r="M171" s="4"/>
      <c r="N171" s="4"/>
      <c r="O171" s="4"/>
      <c r="P171" s="4"/>
      <c r="Q171" s="15"/>
    </row>
    <row r="172" spans="1:17" s="3" customFormat="1" ht="33.75" customHeight="1">
      <c r="A172" s="62"/>
      <c r="B172" s="19">
        <f t="shared" si="6"/>
        <v>0</v>
      </c>
      <c r="C172" s="18" t="s">
        <v>323</v>
      </c>
      <c r="D172" s="21" t="s">
        <v>230</v>
      </c>
      <c r="E172" s="43" t="s">
        <v>154</v>
      </c>
      <c r="F172" s="21" t="s">
        <v>27</v>
      </c>
      <c r="G172" s="21" t="s">
        <v>266</v>
      </c>
      <c r="H172" s="44" t="s">
        <v>579</v>
      </c>
      <c r="I172" s="20">
        <v>23.75</v>
      </c>
      <c r="J172" s="20">
        <v>59.99</v>
      </c>
      <c r="K172" s="42" t="str">
        <f t="shared" si="7"/>
        <v>S-PTPPBRTT</v>
      </c>
      <c r="L172" s="4">
        <f t="shared" si="8"/>
        <v>0</v>
      </c>
      <c r="M172" s="4"/>
      <c r="N172" s="4"/>
      <c r="O172" s="4"/>
      <c r="P172" s="4"/>
      <c r="Q172" s="15"/>
    </row>
    <row r="173" spans="1:17" s="3" customFormat="1" ht="33.75" customHeight="1">
      <c r="A173" s="62"/>
      <c r="B173" s="19">
        <f t="shared" si="6"/>
        <v>0</v>
      </c>
      <c r="C173" s="18" t="s">
        <v>323</v>
      </c>
      <c r="D173" s="21" t="s">
        <v>230</v>
      </c>
      <c r="E173" s="43" t="s">
        <v>155</v>
      </c>
      <c r="F173" s="21" t="s">
        <v>31</v>
      </c>
      <c r="G173" s="21" t="s">
        <v>407</v>
      </c>
      <c r="H173" s="44" t="s">
        <v>580</v>
      </c>
      <c r="I173" s="20">
        <v>23.75</v>
      </c>
      <c r="J173" s="20">
        <v>59.99</v>
      </c>
      <c r="K173" s="42" t="str">
        <f t="shared" si="7"/>
        <v>S-PTPPBRGD</v>
      </c>
      <c r="L173" s="4">
        <f t="shared" si="8"/>
        <v>0</v>
      </c>
      <c r="M173" s="4"/>
      <c r="N173" s="4"/>
      <c r="O173" s="4"/>
      <c r="P173" s="4"/>
      <c r="Q173" s="15"/>
    </row>
    <row r="174" spans="1:17" s="3" customFormat="1" ht="33.75" customHeight="1">
      <c r="A174" s="62"/>
      <c r="B174" s="19">
        <f t="shared" si="6"/>
        <v>0</v>
      </c>
      <c r="C174" s="18" t="s">
        <v>323</v>
      </c>
      <c r="D174" s="21" t="s">
        <v>230</v>
      </c>
      <c r="E174" s="43" t="s">
        <v>156</v>
      </c>
      <c r="F174" s="21" t="s">
        <v>32</v>
      </c>
      <c r="G174" s="21" t="s">
        <v>267</v>
      </c>
      <c r="H174" s="44" t="s">
        <v>581</v>
      </c>
      <c r="I174" s="20">
        <v>23.75</v>
      </c>
      <c r="J174" s="20">
        <v>59.99</v>
      </c>
      <c r="K174" s="42" t="str">
        <f t="shared" si="7"/>
        <v>S-PTPPGYSV</v>
      </c>
      <c r="L174" s="4">
        <f t="shared" si="8"/>
        <v>0</v>
      </c>
      <c r="M174" s="4"/>
      <c r="N174" s="4"/>
      <c r="O174" s="4"/>
      <c r="P174" s="4"/>
      <c r="Q174" s="15"/>
    </row>
    <row r="175" spans="1:17" s="3" customFormat="1" ht="33.75" customHeight="1">
      <c r="A175" s="62"/>
      <c r="B175" s="19">
        <f t="shared" si="6"/>
        <v>0</v>
      </c>
      <c r="C175" s="18" t="s">
        <v>323</v>
      </c>
      <c r="D175" s="21" t="s">
        <v>230</v>
      </c>
      <c r="E175" s="43" t="s">
        <v>157</v>
      </c>
      <c r="F175" s="21" t="s">
        <v>7</v>
      </c>
      <c r="G175" s="21" t="s">
        <v>266</v>
      </c>
      <c r="H175" s="44" t="s">
        <v>582</v>
      </c>
      <c r="I175" s="20">
        <v>23.75</v>
      </c>
      <c r="J175" s="20">
        <v>59.99</v>
      </c>
      <c r="K175" s="42" t="str">
        <f t="shared" si="7"/>
        <v>S-PTPPBRBR</v>
      </c>
      <c r="L175" s="4">
        <f t="shared" si="8"/>
        <v>0</v>
      </c>
      <c r="M175" s="4"/>
      <c r="N175" s="4"/>
      <c r="O175" s="4"/>
      <c r="P175" s="4"/>
      <c r="Q175" s="15"/>
    </row>
    <row r="176" spans="1:17" s="3" customFormat="1" ht="33.75" customHeight="1">
      <c r="A176" s="62"/>
      <c r="B176" s="19">
        <f t="shared" si="6"/>
        <v>0</v>
      </c>
      <c r="C176" s="18" t="s">
        <v>323</v>
      </c>
      <c r="D176" s="21" t="s">
        <v>231</v>
      </c>
      <c r="E176" s="43" t="s">
        <v>158</v>
      </c>
      <c r="F176" s="21" t="s">
        <v>32</v>
      </c>
      <c r="G176" s="21" t="s">
        <v>267</v>
      </c>
      <c r="H176" s="44" t="s">
        <v>583</v>
      </c>
      <c r="I176" s="20">
        <v>23.75</v>
      </c>
      <c r="J176" s="20">
        <v>59.99</v>
      </c>
      <c r="K176" s="42" t="str">
        <f t="shared" si="7"/>
        <v>S-AVPPGYSV</v>
      </c>
      <c r="L176" s="4">
        <f t="shared" si="8"/>
        <v>0</v>
      </c>
      <c r="M176" s="4"/>
      <c r="N176" s="4"/>
      <c r="O176" s="4"/>
      <c r="P176" s="4"/>
      <c r="Q176" s="15"/>
    </row>
    <row r="177" spans="1:17" s="3" customFormat="1" ht="33.75" customHeight="1">
      <c r="A177" s="62"/>
      <c r="B177" s="19">
        <f t="shared" si="6"/>
        <v>0</v>
      </c>
      <c r="C177" s="18" t="s">
        <v>323</v>
      </c>
      <c r="D177" s="21" t="s">
        <v>231</v>
      </c>
      <c r="E177" s="43" t="s">
        <v>159</v>
      </c>
      <c r="F177" s="21" t="s">
        <v>31</v>
      </c>
      <c r="G177" s="21" t="s">
        <v>266</v>
      </c>
      <c r="H177" s="44" t="s">
        <v>584</v>
      </c>
      <c r="I177" s="20">
        <v>23.75</v>
      </c>
      <c r="J177" s="54">
        <v>59.99</v>
      </c>
      <c r="K177" s="42" t="str">
        <f t="shared" si="7"/>
        <v>S-AVPPBRGD</v>
      </c>
      <c r="L177" s="4">
        <f t="shared" si="8"/>
        <v>0</v>
      </c>
      <c r="M177" s="4"/>
      <c r="N177" s="4"/>
      <c r="O177" s="4"/>
      <c r="P177" s="4"/>
      <c r="Q177" s="15"/>
    </row>
    <row r="178" spans="1:17" s="3" customFormat="1" ht="33.75" customHeight="1">
      <c r="A178" s="62"/>
      <c r="B178" s="19">
        <f t="shared" si="6"/>
        <v>0</v>
      </c>
      <c r="C178" s="18" t="s">
        <v>323</v>
      </c>
      <c r="D178" s="21" t="s">
        <v>231</v>
      </c>
      <c r="E178" s="43" t="s">
        <v>160</v>
      </c>
      <c r="F178" s="21" t="s">
        <v>30</v>
      </c>
      <c r="G178" s="21" t="s">
        <v>267</v>
      </c>
      <c r="H178" s="44" t="s">
        <v>585</v>
      </c>
      <c r="I178" s="20">
        <v>23.75</v>
      </c>
      <c r="J178" s="54">
        <v>59.99</v>
      </c>
      <c r="K178" s="42" t="str">
        <f t="shared" si="7"/>
        <v>S-AVPPGYGM</v>
      </c>
      <c r="L178" s="4">
        <f t="shared" si="8"/>
        <v>0</v>
      </c>
      <c r="M178" s="4"/>
      <c r="N178" s="4"/>
      <c r="O178" s="4"/>
      <c r="P178" s="4"/>
      <c r="Q178" s="15"/>
    </row>
    <row r="179" spans="1:17" s="3" customFormat="1" ht="33.75" customHeight="1">
      <c r="A179" s="62"/>
      <c r="B179" s="19">
        <f t="shared" si="6"/>
        <v>0</v>
      </c>
      <c r="C179" s="18" t="s">
        <v>323</v>
      </c>
      <c r="D179" s="21" t="s">
        <v>231</v>
      </c>
      <c r="E179" s="43" t="s">
        <v>161</v>
      </c>
      <c r="F179" s="21" t="s">
        <v>27</v>
      </c>
      <c r="G179" s="21" t="s">
        <v>266</v>
      </c>
      <c r="H179" s="44" t="s">
        <v>586</v>
      </c>
      <c r="I179" s="20">
        <v>23.75</v>
      </c>
      <c r="J179" s="54">
        <v>59.99</v>
      </c>
      <c r="K179" s="42" t="str">
        <f t="shared" si="7"/>
        <v>S-AVPPBRTT</v>
      </c>
      <c r="L179" s="4">
        <f t="shared" si="8"/>
        <v>0</v>
      </c>
      <c r="M179" s="4"/>
      <c r="N179" s="4"/>
      <c r="O179" s="4"/>
      <c r="P179" s="4"/>
      <c r="Q179" s="15"/>
    </row>
    <row r="180" spans="1:17" s="3" customFormat="1" ht="33.75" customHeight="1">
      <c r="A180" s="62"/>
      <c r="B180" s="19">
        <f t="shared" si="6"/>
        <v>0</v>
      </c>
      <c r="C180" s="18" t="s">
        <v>238</v>
      </c>
      <c r="D180" s="21" t="s">
        <v>340</v>
      </c>
      <c r="E180" s="43" t="s">
        <v>165</v>
      </c>
      <c r="F180" s="21" t="s">
        <v>31</v>
      </c>
      <c r="G180" s="21" t="s">
        <v>266</v>
      </c>
      <c r="H180" s="44" t="s">
        <v>588</v>
      </c>
      <c r="I180" s="54">
        <v>36</v>
      </c>
      <c r="J180" s="60">
        <v>89.99</v>
      </c>
      <c r="K180" s="42" t="str">
        <f t="shared" si="7"/>
        <v>S-AVPPBRGD150</v>
      </c>
      <c r="L180" s="4">
        <f t="shared" si="8"/>
        <v>0</v>
      </c>
      <c r="M180" s="4"/>
      <c r="N180" s="4"/>
      <c r="O180" s="4"/>
      <c r="P180" s="4"/>
      <c r="Q180" s="15"/>
    </row>
    <row r="181" spans="1:17" s="3" customFormat="1" ht="33.75" customHeight="1">
      <c r="A181" s="62"/>
      <c r="B181" s="19">
        <f t="shared" si="6"/>
        <v>0</v>
      </c>
      <c r="C181" s="18" t="s">
        <v>238</v>
      </c>
      <c r="D181" s="21" t="s">
        <v>341</v>
      </c>
      <c r="E181" s="43" t="s">
        <v>166</v>
      </c>
      <c r="F181" s="21" t="s">
        <v>31</v>
      </c>
      <c r="G181" s="21" t="s">
        <v>266</v>
      </c>
      <c r="H181" s="44" t="s">
        <v>589</v>
      </c>
      <c r="I181" s="54">
        <v>36</v>
      </c>
      <c r="J181" s="60">
        <v>89.99</v>
      </c>
      <c r="K181" s="42" t="str">
        <f t="shared" si="7"/>
        <v>S-AVPPBRGD200</v>
      </c>
      <c r="L181" s="4">
        <f t="shared" si="8"/>
        <v>0</v>
      </c>
      <c r="M181" s="4"/>
      <c r="N181" s="4"/>
      <c r="O181" s="4"/>
      <c r="P181" s="4"/>
      <c r="Q181" s="15"/>
    </row>
    <row r="182" spans="1:17" s="3" customFormat="1" ht="33.75" customHeight="1">
      <c r="A182" s="62"/>
      <c r="B182" s="19">
        <f t="shared" si="6"/>
        <v>0</v>
      </c>
      <c r="C182" s="18" t="s">
        <v>238</v>
      </c>
      <c r="D182" s="21" t="s">
        <v>342</v>
      </c>
      <c r="E182" s="43" t="s">
        <v>167</v>
      </c>
      <c r="F182" s="21" t="s">
        <v>31</v>
      </c>
      <c r="G182" s="21" t="s">
        <v>266</v>
      </c>
      <c r="H182" s="44" t="s">
        <v>590</v>
      </c>
      <c r="I182" s="54">
        <v>36</v>
      </c>
      <c r="J182" s="60">
        <v>89.99</v>
      </c>
      <c r="K182" s="42" t="str">
        <f t="shared" si="7"/>
        <v>S-AVPPBRGD250</v>
      </c>
      <c r="L182" s="4">
        <f t="shared" si="8"/>
        <v>0</v>
      </c>
      <c r="M182" s="4"/>
      <c r="N182" s="4"/>
      <c r="O182" s="4"/>
      <c r="P182" s="4"/>
      <c r="Q182" s="15"/>
    </row>
    <row r="183" spans="1:17" s="3" customFormat="1" ht="33.75" customHeight="1">
      <c r="A183" s="62"/>
      <c r="B183" s="19">
        <f t="shared" si="6"/>
        <v>0</v>
      </c>
      <c r="C183" s="18" t="s">
        <v>238</v>
      </c>
      <c r="D183" s="21" t="s">
        <v>340</v>
      </c>
      <c r="E183" s="43" t="s">
        <v>168</v>
      </c>
      <c r="F183" s="21" t="s">
        <v>30</v>
      </c>
      <c r="G183" s="21" t="s">
        <v>267</v>
      </c>
      <c r="H183" s="44" t="s">
        <v>591</v>
      </c>
      <c r="I183" s="54">
        <v>36</v>
      </c>
      <c r="J183" s="60">
        <v>89.99</v>
      </c>
      <c r="K183" s="42" t="str">
        <f t="shared" si="7"/>
        <v>S-AVPPGYGM150</v>
      </c>
      <c r="L183" s="4">
        <f t="shared" si="8"/>
        <v>0</v>
      </c>
      <c r="M183" s="4"/>
      <c r="N183" s="4"/>
      <c r="O183" s="4"/>
      <c r="P183" s="4"/>
      <c r="Q183" s="15"/>
    </row>
    <row r="184" spans="1:17" s="3" customFormat="1" ht="33.75" customHeight="1">
      <c r="A184" s="62"/>
      <c r="B184" s="19">
        <f t="shared" si="6"/>
        <v>0</v>
      </c>
      <c r="C184" s="18" t="s">
        <v>238</v>
      </c>
      <c r="D184" s="21" t="s">
        <v>341</v>
      </c>
      <c r="E184" s="43" t="s">
        <v>169</v>
      </c>
      <c r="F184" s="21" t="s">
        <v>30</v>
      </c>
      <c r="G184" s="21" t="s">
        <v>267</v>
      </c>
      <c r="H184" s="44" t="s">
        <v>592</v>
      </c>
      <c r="I184" s="54">
        <v>36</v>
      </c>
      <c r="J184" s="60">
        <v>89.99</v>
      </c>
      <c r="K184" s="42" t="str">
        <f t="shared" si="7"/>
        <v>S-AVPPGYGM200</v>
      </c>
      <c r="L184" s="4">
        <f t="shared" si="8"/>
        <v>0</v>
      </c>
      <c r="M184" s="4"/>
      <c r="N184" s="4"/>
      <c r="O184" s="4"/>
      <c r="P184" s="4"/>
      <c r="Q184" s="15"/>
    </row>
    <row r="185" spans="1:17" s="3" customFormat="1" ht="33.75" customHeight="1">
      <c r="A185" s="62"/>
      <c r="B185" s="19">
        <f t="shared" si="6"/>
        <v>0</v>
      </c>
      <c r="C185" s="18" t="s">
        <v>238</v>
      </c>
      <c r="D185" s="21" t="s">
        <v>342</v>
      </c>
      <c r="E185" s="43" t="s">
        <v>170</v>
      </c>
      <c r="F185" s="21" t="s">
        <v>30</v>
      </c>
      <c r="G185" s="21" t="s">
        <v>267</v>
      </c>
      <c r="H185" s="44" t="s">
        <v>593</v>
      </c>
      <c r="I185" s="54">
        <v>36</v>
      </c>
      <c r="J185" s="60">
        <v>89.99</v>
      </c>
      <c r="K185" s="42" t="str">
        <f t="shared" si="7"/>
        <v>S-AVPPGYGM250</v>
      </c>
      <c r="L185" s="4">
        <f t="shared" si="8"/>
        <v>0</v>
      </c>
      <c r="M185" s="4"/>
      <c r="N185" s="4"/>
      <c r="O185" s="4"/>
      <c r="P185" s="4"/>
      <c r="Q185" s="15"/>
    </row>
    <row r="186" spans="1:17" s="3" customFormat="1" ht="33.75" customHeight="1">
      <c r="A186" s="62"/>
      <c r="B186" s="19">
        <f t="shared" si="6"/>
        <v>0</v>
      </c>
      <c r="C186" s="18" t="s">
        <v>238</v>
      </c>
      <c r="D186" s="21" t="s">
        <v>343</v>
      </c>
      <c r="E186" s="43" t="s">
        <v>174</v>
      </c>
      <c r="F186" s="21" t="s">
        <v>27</v>
      </c>
      <c r="G186" s="21" t="s">
        <v>266</v>
      </c>
      <c r="H186" s="44" t="s">
        <v>594</v>
      </c>
      <c r="I186" s="54">
        <v>32</v>
      </c>
      <c r="J186" s="60">
        <v>79.989999999999995</v>
      </c>
      <c r="K186" s="42" t="str">
        <f t="shared" si="7"/>
        <v>S-ZEPPBRTT150</v>
      </c>
      <c r="L186" s="4">
        <f t="shared" si="8"/>
        <v>0</v>
      </c>
      <c r="M186" s="4"/>
      <c r="N186" s="4"/>
      <c r="O186" s="4"/>
      <c r="P186" s="4"/>
      <c r="Q186" s="15"/>
    </row>
    <row r="187" spans="1:17" s="3" customFormat="1" ht="33.75" customHeight="1">
      <c r="A187" s="62"/>
      <c r="B187" s="19">
        <f t="shared" si="6"/>
        <v>0</v>
      </c>
      <c r="C187" s="18" t="s">
        <v>238</v>
      </c>
      <c r="D187" s="21" t="s">
        <v>344</v>
      </c>
      <c r="E187" s="43" t="s">
        <v>175</v>
      </c>
      <c r="F187" s="21" t="s">
        <v>27</v>
      </c>
      <c r="G187" s="21" t="s">
        <v>266</v>
      </c>
      <c r="H187" s="44" t="s">
        <v>595</v>
      </c>
      <c r="I187" s="54">
        <v>32</v>
      </c>
      <c r="J187" s="60">
        <v>79.989999999999995</v>
      </c>
      <c r="K187" s="42" t="str">
        <f t="shared" si="7"/>
        <v>S-ZEPPBRTT200</v>
      </c>
      <c r="L187" s="4">
        <f t="shared" si="8"/>
        <v>0</v>
      </c>
      <c r="M187" s="4"/>
      <c r="N187" s="4"/>
      <c r="O187" s="4"/>
      <c r="P187" s="4"/>
      <c r="Q187" s="15"/>
    </row>
    <row r="188" spans="1:17" s="3" customFormat="1" ht="33.75" customHeight="1">
      <c r="A188" s="62"/>
      <c r="B188" s="19">
        <f t="shared" si="6"/>
        <v>0</v>
      </c>
      <c r="C188" s="18" t="s">
        <v>238</v>
      </c>
      <c r="D188" s="21" t="s">
        <v>345</v>
      </c>
      <c r="E188" s="43" t="s">
        <v>176</v>
      </c>
      <c r="F188" s="21" t="s">
        <v>27</v>
      </c>
      <c r="G188" s="21" t="s">
        <v>266</v>
      </c>
      <c r="H188" s="44" t="s">
        <v>596</v>
      </c>
      <c r="I188" s="54">
        <v>32</v>
      </c>
      <c r="J188" s="60">
        <v>79.989999999999995</v>
      </c>
      <c r="K188" s="42" t="str">
        <f t="shared" si="7"/>
        <v>S-ZEPPBRTT250</v>
      </c>
      <c r="L188" s="4">
        <f t="shared" si="8"/>
        <v>0</v>
      </c>
      <c r="M188" s="4"/>
      <c r="N188" s="4"/>
      <c r="O188" s="4"/>
      <c r="P188" s="4"/>
      <c r="Q188" s="15"/>
    </row>
    <row r="189" spans="1:17" s="3" customFormat="1" ht="33.75" customHeight="1">
      <c r="A189" s="62"/>
      <c r="B189" s="19">
        <f t="shared" si="6"/>
        <v>0</v>
      </c>
      <c r="C189" s="18" t="s">
        <v>238</v>
      </c>
      <c r="D189" s="21" t="s">
        <v>343</v>
      </c>
      <c r="E189" s="43" t="s">
        <v>171</v>
      </c>
      <c r="F189" s="21" t="s">
        <v>26</v>
      </c>
      <c r="G189" s="21" t="s">
        <v>267</v>
      </c>
      <c r="H189" s="44" t="s">
        <v>597</v>
      </c>
      <c r="I189" s="54">
        <v>32</v>
      </c>
      <c r="J189" s="60">
        <v>79.989999999999995</v>
      </c>
      <c r="K189" s="42" t="str">
        <f t="shared" si="7"/>
        <v>S-ZEPPGYBK150</v>
      </c>
      <c r="L189" s="4">
        <f t="shared" si="8"/>
        <v>0</v>
      </c>
      <c r="M189" s="4"/>
      <c r="N189" s="4"/>
      <c r="O189" s="4"/>
      <c r="P189" s="4"/>
      <c r="Q189" s="15"/>
    </row>
    <row r="190" spans="1:17" s="3" customFormat="1" ht="33.75" customHeight="1">
      <c r="A190" s="62"/>
      <c r="B190" s="19">
        <f t="shared" si="6"/>
        <v>0</v>
      </c>
      <c r="C190" s="18" t="s">
        <v>238</v>
      </c>
      <c r="D190" s="21" t="s">
        <v>344</v>
      </c>
      <c r="E190" s="43" t="s">
        <v>172</v>
      </c>
      <c r="F190" s="21" t="s">
        <v>26</v>
      </c>
      <c r="G190" s="21" t="s">
        <v>267</v>
      </c>
      <c r="H190" s="44" t="s">
        <v>598</v>
      </c>
      <c r="I190" s="54">
        <v>32</v>
      </c>
      <c r="J190" s="60">
        <v>79.989999999999995</v>
      </c>
      <c r="K190" s="42" t="str">
        <f t="shared" si="7"/>
        <v>S-ZEPPGYBK200</v>
      </c>
      <c r="L190" s="4">
        <f t="shared" si="8"/>
        <v>0</v>
      </c>
      <c r="M190" s="4"/>
      <c r="N190" s="4"/>
      <c r="O190" s="4"/>
      <c r="P190" s="4"/>
      <c r="Q190" s="15"/>
    </row>
    <row r="191" spans="1:17" s="3" customFormat="1" ht="33.75" customHeight="1">
      <c r="A191" s="62"/>
      <c r="B191" s="19">
        <f t="shared" si="6"/>
        <v>0</v>
      </c>
      <c r="C191" s="18" t="s">
        <v>238</v>
      </c>
      <c r="D191" s="21" t="s">
        <v>345</v>
      </c>
      <c r="E191" s="43" t="s">
        <v>173</v>
      </c>
      <c r="F191" s="21" t="s">
        <v>26</v>
      </c>
      <c r="G191" s="21" t="s">
        <v>267</v>
      </c>
      <c r="H191" s="44" t="s">
        <v>599</v>
      </c>
      <c r="I191" s="54">
        <v>32</v>
      </c>
      <c r="J191" s="60">
        <v>79.989999999999995</v>
      </c>
      <c r="K191" s="42" t="str">
        <f t="shared" si="7"/>
        <v>S-ZEPPGYBK250</v>
      </c>
      <c r="L191" s="4">
        <f t="shared" si="8"/>
        <v>0</v>
      </c>
      <c r="M191" s="4"/>
      <c r="N191" s="4"/>
      <c r="O191" s="4"/>
      <c r="P191" s="4"/>
      <c r="Q191" s="15"/>
    </row>
    <row r="192" spans="1:17" s="3" customFormat="1" ht="33.75" customHeight="1">
      <c r="A192" s="62"/>
      <c r="B192" s="19">
        <f t="shared" si="6"/>
        <v>0</v>
      </c>
      <c r="C192" s="18" t="s">
        <v>238</v>
      </c>
      <c r="D192" s="21" t="s">
        <v>346</v>
      </c>
      <c r="E192" s="43" t="s">
        <v>390</v>
      </c>
      <c r="F192" s="21" t="s">
        <v>24</v>
      </c>
      <c r="G192" s="21" t="s">
        <v>266</v>
      </c>
      <c r="H192" s="44" t="s">
        <v>600</v>
      </c>
      <c r="I192" s="54">
        <v>32</v>
      </c>
      <c r="J192" s="60">
        <v>79.989999999999995</v>
      </c>
      <c r="K192" s="42" t="str">
        <f t="shared" si="7"/>
        <v>S-MIPPBRTT150</v>
      </c>
      <c r="L192" s="4">
        <f t="shared" si="8"/>
        <v>0</v>
      </c>
      <c r="M192" s="4"/>
      <c r="N192" s="4"/>
      <c r="O192" s="4"/>
      <c r="P192" s="4"/>
      <c r="Q192" s="15"/>
    </row>
    <row r="193" spans="1:17" s="3" customFormat="1" ht="33.75" customHeight="1">
      <c r="A193" s="62"/>
      <c r="B193" s="19">
        <f t="shared" si="6"/>
        <v>0</v>
      </c>
      <c r="C193" s="18" t="s">
        <v>238</v>
      </c>
      <c r="D193" s="21" t="s">
        <v>347</v>
      </c>
      <c r="E193" s="43" t="s">
        <v>391</v>
      </c>
      <c r="F193" s="21" t="s">
        <v>24</v>
      </c>
      <c r="G193" s="21" t="s">
        <v>266</v>
      </c>
      <c r="H193" s="44" t="s">
        <v>601</v>
      </c>
      <c r="I193" s="54">
        <v>32</v>
      </c>
      <c r="J193" s="60">
        <v>79.989999999999995</v>
      </c>
      <c r="K193" s="42" t="str">
        <f t="shared" si="7"/>
        <v>S-MIPPBRTT200</v>
      </c>
      <c r="L193" s="4">
        <f t="shared" si="8"/>
        <v>0</v>
      </c>
      <c r="M193" s="4"/>
      <c r="N193" s="4"/>
      <c r="O193" s="4"/>
      <c r="P193" s="4"/>
      <c r="Q193" s="15"/>
    </row>
    <row r="194" spans="1:17" s="3" customFormat="1" ht="33.75" customHeight="1">
      <c r="A194" s="62"/>
      <c r="B194" s="19">
        <f t="shared" si="6"/>
        <v>0</v>
      </c>
      <c r="C194" s="18" t="s">
        <v>238</v>
      </c>
      <c r="D194" s="21" t="s">
        <v>348</v>
      </c>
      <c r="E194" s="43" t="s">
        <v>392</v>
      </c>
      <c r="F194" s="21" t="s">
        <v>24</v>
      </c>
      <c r="G194" s="21" t="s">
        <v>266</v>
      </c>
      <c r="H194" s="44" t="s">
        <v>602</v>
      </c>
      <c r="I194" s="54">
        <v>32</v>
      </c>
      <c r="J194" s="60">
        <v>79.989999999999995</v>
      </c>
      <c r="K194" s="42" t="str">
        <f t="shared" si="7"/>
        <v>S-MIPPBRTT250</v>
      </c>
      <c r="L194" s="4">
        <f t="shared" si="8"/>
        <v>0</v>
      </c>
      <c r="M194" s="4"/>
      <c r="N194" s="4"/>
      <c r="O194" s="4"/>
      <c r="P194" s="4"/>
      <c r="Q194" s="15"/>
    </row>
    <row r="195" spans="1:17" s="3" customFormat="1" ht="33.75" customHeight="1">
      <c r="A195" s="62"/>
      <c r="B195" s="19">
        <f t="shared" si="6"/>
        <v>0</v>
      </c>
      <c r="C195" s="18" t="s">
        <v>238</v>
      </c>
      <c r="D195" s="21" t="s">
        <v>346</v>
      </c>
      <c r="E195" s="43" t="s">
        <v>393</v>
      </c>
      <c r="F195" s="21" t="s">
        <v>23</v>
      </c>
      <c r="G195" s="21" t="s">
        <v>267</v>
      </c>
      <c r="H195" s="44" t="s">
        <v>603</v>
      </c>
      <c r="I195" s="54">
        <v>32</v>
      </c>
      <c r="J195" s="60">
        <v>79.989999999999995</v>
      </c>
      <c r="K195" s="42" t="str">
        <f t="shared" si="7"/>
        <v>S-MIPPGYMB150</v>
      </c>
      <c r="L195" s="4">
        <f t="shared" si="8"/>
        <v>0</v>
      </c>
      <c r="M195" s="4"/>
      <c r="N195" s="4"/>
      <c r="O195" s="4"/>
      <c r="P195" s="4"/>
      <c r="Q195" s="15"/>
    </row>
    <row r="196" spans="1:17" s="3" customFormat="1" ht="33.75" customHeight="1">
      <c r="A196" s="62"/>
      <c r="B196" s="19">
        <f t="shared" si="6"/>
        <v>0</v>
      </c>
      <c r="C196" s="18" t="s">
        <v>238</v>
      </c>
      <c r="D196" s="21" t="s">
        <v>347</v>
      </c>
      <c r="E196" s="43" t="s">
        <v>394</v>
      </c>
      <c r="F196" s="21" t="s">
        <v>23</v>
      </c>
      <c r="G196" s="21" t="s">
        <v>267</v>
      </c>
      <c r="H196" s="44" t="s">
        <v>604</v>
      </c>
      <c r="I196" s="54">
        <v>32</v>
      </c>
      <c r="J196" s="60">
        <v>79.989999999999995</v>
      </c>
      <c r="K196" s="42" t="str">
        <f t="shared" si="7"/>
        <v>S-MIPPGYMB200</v>
      </c>
      <c r="L196" s="4">
        <f t="shared" si="8"/>
        <v>0</v>
      </c>
      <c r="M196" s="4"/>
      <c r="N196" s="4"/>
      <c r="O196" s="4"/>
      <c r="P196" s="4"/>
      <c r="Q196" s="15"/>
    </row>
    <row r="197" spans="1:17" s="3" customFormat="1" ht="33.75" customHeight="1">
      <c r="A197" s="62"/>
      <c r="B197" s="19">
        <f t="shared" si="6"/>
        <v>0</v>
      </c>
      <c r="C197" s="18" t="s">
        <v>238</v>
      </c>
      <c r="D197" s="21" t="s">
        <v>348</v>
      </c>
      <c r="E197" s="43" t="s">
        <v>395</v>
      </c>
      <c r="F197" s="21" t="s">
        <v>23</v>
      </c>
      <c r="G197" s="21" t="s">
        <v>267</v>
      </c>
      <c r="H197" s="44" t="s">
        <v>605</v>
      </c>
      <c r="I197" s="54">
        <v>32</v>
      </c>
      <c r="J197" s="60">
        <v>79.989999999999995</v>
      </c>
      <c r="K197" s="42" t="str">
        <f t="shared" si="7"/>
        <v>S-MIPPGYMB250</v>
      </c>
      <c r="L197" s="4">
        <f t="shared" si="8"/>
        <v>0</v>
      </c>
      <c r="M197" s="4"/>
      <c r="N197" s="4"/>
      <c r="O197" s="4"/>
      <c r="P197" s="4"/>
      <c r="Q197" s="15"/>
    </row>
    <row r="198" spans="1:17" s="3" customFormat="1" ht="33.75" customHeight="1">
      <c r="A198" s="62"/>
      <c r="B198" s="19">
        <f t="shared" si="6"/>
        <v>0</v>
      </c>
      <c r="C198" s="18" t="s">
        <v>238</v>
      </c>
      <c r="D198" s="21" t="s">
        <v>349</v>
      </c>
      <c r="E198" s="43" t="s">
        <v>183</v>
      </c>
      <c r="F198" s="21" t="s">
        <v>27</v>
      </c>
      <c r="G198" s="21" t="s">
        <v>266</v>
      </c>
      <c r="H198" s="44" t="s">
        <v>606</v>
      </c>
      <c r="I198" s="54">
        <v>32</v>
      </c>
      <c r="J198" s="60">
        <v>79.989999999999995</v>
      </c>
      <c r="K198" s="42" t="str">
        <f t="shared" si="7"/>
        <v>S-CDPPBRTT150</v>
      </c>
      <c r="L198" s="4">
        <f t="shared" si="8"/>
        <v>0</v>
      </c>
      <c r="M198" s="4"/>
      <c r="N198" s="4"/>
      <c r="O198" s="4"/>
      <c r="P198" s="4"/>
      <c r="Q198" s="15"/>
    </row>
    <row r="199" spans="1:17" s="3" customFormat="1" ht="33.75" customHeight="1">
      <c r="A199" s="62"/>
      <c r="B199" s="19">
        <f t="shared" si="6"/>
        <v>0</v>
      </c>
      <c r="C199" s="18" t="s">
        <v>238</v>
      </c>
      <c r="D199" s="21" t="s">
        <v>350</v>
      </c>
      <c r="E199" s="43" t="s">
        <v>184</v>
      </c>
      <c r="F199" s="21" t="s">
        <v>27</v>
      </c>
      <c r="G199" s="21" t="s">
        <v>266</v>
      </c>
      <c r="H199" s="44" t="s">
        <v>607</v>
      </c>
      <c r="I199" s="54">
        <v>32</v>
      </c>
      <c r="J199" s="60">
        <v>79.989999999999995</v>
      </c>
      <c r="K199" s="42" t="str">
        <f t="shared" si="7"/>
        <v>S-CDPPBRTT200</v>
      </c>
      <c r="L199" s="4">
        <f t="shared" si="8"/>
        <v>0</v>
      </c>
      <c r="M199" s="4"/>
      <c r="N199" s="4"/>
      <c r="O199" s="4"/>
      <c r="P199" s="4"/>
      <c r="Q199" s="15"/>
    </row>
    <row r="200" spans="1:17" s="3" customFormat="1" ht="33.75" customHeight="1">
      <c r="A200" s="62"/>
      <c r="B200" s="19">
        <f t="shared" si="6"/>
        <v>0</v>
      </c>
      <c r="C200" s="18" t="s">
        <v>238</v>
      </c>
      <c r="D200" s="21" t="s">
        <v>351</v>
      </c>
      <c r="E200" s="43" t="s">
        <v>185</v>
      </c>
      <c r="F200" s="21" t="s">
        <v>27</v>
      </c>
      <c r="G200" s="21" t="s">
        <v>266</v>
      </c>
      <c r="H200" s="44" t="s">
        <v>608</v>
      </c>
      <c r="I200" s="54">
        <v>32</v>
      </c>
      <c r="J200" s="60">
        <v>79.989999999999995</v>
      </c>
      <c r="K200" s="42" t="str">
        <f t="shared" si="7"/>
        <v>S-CDPPBRTT250</v>
      </c>
      <c r="L200" s="4">
        <f t="shared" si="8"/>
        <v>0</v>
      </c>
      <c r="M200" s="4"/>
      <c r="N200" s="4"/>
      <c r="O200" s="4"/>
      <c r="P200" s="4"/>
      <c r="Q200" s="15"/>
    </row>
    <row r="201" spans="1:17" s="3" customFormat="1" ht="33.75" customHeight="1">
      <c r="A201" s="62"/>
      <c r="B201" s="19">
        <f t="shared" si="6"/>
        <v>0</v>
      </c>
      <c r="C201" s="18" t="s">
        <v>238</v>
      </c>
      <c r="D201" s="21" t="s">
        <v>349</v>
      </c>
      <c r="E201" s="43" t="s">
        <v>186</v>
      </c>
      <c r="F201" s="21" t="s">
        <v>26</v>
      </c>
      <c r="G201" s="21" t="s">
        <v>267</v>
      </c>
      <c r="H201" s="44" t="s">
        <v>609</v>
      </c>
      <c r="I201" s="54">
        <v>32</v>
      </c>
      <c r="J201" s="60">
        <v>79.989999999999995</v>
      </c>
      <c r="K201" s="42" t="str">
        <f t="shared" si="7"/>
        <v>S-CDPPGYBK150</v>
      </c>
      <c r="L201" s="4">
        <f t="shared" si="8"/>
        <v>0</v>
      </c>
      <c r="M201" s="4"/>
      <c r="N201" s="4"/>
      <c r="O201" s="4"/>
      <c r="P201" s="4"/>
      <c r="Q201" s="15"/>
    </row>
    <row r="202" spans="1:17" s="3" customFormat="1" ht="33.75" customHeight="1">
      <c r="A202" s="62"/>
      <c r="B202" s="19">
        <f t="shared" si="6"/>
        <v>0</v>
      </c>
      <c r="C202" s="18" t="s">
        <v>238</v>
      </c>
      <c r="D202" s="21" t="s">
        <v>350</v>
      </c>
      <c r="E202" s="43" t="s">
        <v>187</v>
      </c>
      <c r="F202" s="21" t="s">
        <v>26</v>
      </c>
      <c r="G202" s="21" t="s">
        <v>267</v>
      </c>
      <c r="H202" s="44" t="s">
        <v>610</v>
      </c>
      <c r="I202" s="54">
        <v>32</v>
      </c>
      <c r="J202" s="60">
        <v>79.989999999999995</v>
      </c>
      <c r="K202" s="42" t="str">
        <f t="shared" si="7"/>
        <v>S-CDPPGYBK200</v>
      </c>
      <c r="L202" s="4">
        <f t="shared" si="8"/>
        <v>0</v>
      </c>
      <c r="M202" s="4"/>
      <c r="N202" s="4"/>
      <c r="O202" s="4"/>
      <c r="P202" s="4"/>
      <c r="Q202" s="15"/>
    </row>
    <row r="203" spans="1:17" s="3" customFormat="1" ht="33.75" customHeight="1">
      <c r="A203" s="62"/>
      <c r="B203" s="19">
        <f t="shared" si="6"/>
        <v>0</v>
      </c>
      <c r="C203" s="18" t="s">
        <v>238</v>
      </c>
      <c r="D203" s="21" t="s">
        <v>351</v>
      </c>
      <c r="E203" s="43" t="s">
        <v>188</v>
      </c>
      <c r="F203" s="21" t="s">
        <v>26</v>
      </c>
      <c r="G203" s="21" t="s">
        <v>267</v>
      </c>
      <c r="H203" s="44" t="s">
        <v>611</v>
      </c>
      <c r="I203" s="54">
        <v>32</v>
      </c>
      <c r="J203" s="60">
        <v>79.989999999999995</v>
      </c>
      <c r="K203" s="42" t="str">
        <f t="shared" si="7"/>
        <v>S-CDPPGYBK250</v>
      </c>
      <c r="L203" s="4">
        <f t="shared" si="8"/>
        <v>0</v>
      </c>
      <c r="M203" s="4"/>
      <c r="N203" s="4"/>
      <c r="O203" s="4"/>
      <c r="P203" s="4"/>
      <c r="Q203" s="15"/>
    </row>
    <row r="204" spans="1:17" s="3" customFormat="1" ht="33.75" customHeight="1">
      <c r="A204" s="62"/>
      <c r="B204" s="19">
        <f t="shared" si="6"/>
        <v>0</v>
      </c>
      <c r="C204" s="18" t="s">
        <v>238</v>
      </c>
      <c r="D204" s="21" t="s">
        <v>352</v>
      </c>
      <c r="E204" s="43" t="s">
        <v>177</v>
      </c>
      <c r="F204" s="21" t="s">
        <v>27</v>
      </c>
      <c r="G204" s="21" t="s">
        <v>266</v>
      </c>
      <c r="H204" s="44" t="s">
        <v>612</v>
      </c>
      <c r="I204" s="54">
        <v>32</v>
      </c>
      <c r="J204" s="60">
        <v>79.989999999999995</v>
      </c>
      <c r="K204" s="42" t="str">
        <f t="shared" si="7"/>
        <v>S-COPPBRTT150</v>
      </c>
      <c r="L204" s="4">
        <f t="shared" si="8"/>
        <v>0</v>
      </c>
      <c r="M204" s="4"/>
      <c r="N204" s="4"/>
      <c r="O204" s="4"/>
      <c r="P204" s="4"/>
      <c r="Q204" s="15"/>
    </row>
    <row r="205" spans="1:17" s="3" customFormat="1" ht="33.75" customHeight="1">
      <c r="A205" s="62"/>
      <c r="B205" s="19">
        <f t="shared" si="6"/>
        <v>0</v>
      </c>
      <c r="C205" s="18" t="s">
        <v>238</v>
      </c>
      <c r="D205" s="21" t="s">
        <v>353</v>
      </c>
      <c r="E205" s="43" t="s">
        <v>178</v>
      </c>
      <c r="F205" s="21" t="s">
        <v>27</v>
      </c>
      <c r="G205" s="21" t="s">
        <v>266</v>
      </c>
      <c r="H205" s="44" t="s">
        <v>613</v>
      </c>
      <c r="I205" s="54">
        <v>32</v>
      </c>
      <c r="J205" s="60">
        <v>79.989999999999995</v>
      </c>
      <c r="K205" s="42" t="str">
        <f t="shared" si="7"/>
        <v>S-COPPBRTT200</v>
      </c>
      <c r="L205" s="4">
        <f t="shared" si="8"/>
        <v>0</v>
      </c>
      <c r="M205" s="4"/>
      <c r="N205" s="4"/>
      <c r="O205" s="4"/>
      <c r="P205" s="4"/>
      <c r="Q205" s="15"/>
    </row>
    <row r="206" spans="1:17" s="3" customFormat="1" ht="33.75" customHeight="1">
      <c r="A206" s="62"/>
      <c r="B206" s="19">
        <f t="shared" si="6"/>
        <v>0</v>
      </c>
      <c r="C206" s="18" t="s">
        <v>238</v>
      </c>
      <c r="D206" s="21" t="s">
        <v>354</v>
      </c>
      <c r="E206" s="43" t="s">
        <v>179</v>
      </c>
      <c r="F206" s="21" t="s">
        <v>27</v>
      </c>
      <c r="G206" s="21" t="s">
        <v>266</v>
      </c>
      <c r="H206" s="44" t="s">
        <v>614</v>
      </c>
      <c r="I206" s="54">
        <v>32</v>
      </c>
      <c r="J206" s="60">
        <v>79.989999999999995</v>
      </c>
      <c r="K206" s="42" t="str">
        <f t="shared" si="7"/>
        <v>S-COPPBRTT250</v>
      </c>
      <c r="L206" s="4">
        <f t="shared" si="8"/>
        <v>0</v>
      </c>
      <c r="M206" s="4"/>
      <c r="N206" s="4"/>
      <c r="O206" s="4"/>
      <c r="P206" s="4"/>
      <c r="Q206" s="15"/>
    </row>
    <row r="207" spans="1:17" s="3" customFormat="1" ht="33.75" customHeight="1">
      <c r="A207" s="62"/>
      <c r="B207" s="19">
        <f t="shared" si="6"/>
        <v>0</v>
      </c>
      <c r="C207" s="18" t="s">
        <v>238</v>
      </c>
      <c r="D207" s="21" t="s">
        <v>352</v>
      </c>
      <c r="E207" s="43" t="s">
        <v>180</v>
      </c>
      <c r="F207" s="21" t="s">
        <v>26</v>
      </c>
      <c r="G207" s="21" t="s">
        <v>267</v>
      </c>
      <c r="H207" s="44" t="s">
        <v>615</v>
      </c>
      <c r="I207" s="54">
        <v>32</v>
      </c>
      <c r="J207" s="60">
        <v>79.989999999999995</v>
      </c>
      <c r="K207" s="42" t="str">
        <f t="shared" si="7"/>
        <v>S-COPPGYBK150</v>
      </c>
      <c r="L207" s="4">
        <f t="shared" si="8"/>
        <v>0</v>
      </c>
      <c r="M207" s="4"/>
      <c r="N207" s="4"/>
      <c r="O207" s="4"/>
      <c r="P207" s="4"/>
      <c r="Q207" s="15"/>
    </row>
    <row r="208" spans="1:17" s="3" customFormat="1" ht="33.75" customHeight="1">
      <c r="A208" s="62"/>
      <c r="B208" s="19">
        <f t="shared" si="6"/>
        <v>0</v>
      </c>
      <c r="C208" s="18" t="s">
        <v>238</v>
      </c>
      <c r="D208" s="21" t="s">
        <v>353</v>
      </c>
      <c r="E208" s="43" t="s">
        <v>181</v>
      </c>
      <c r="F208" s="21" t="s">
        <v>26</v>
      </c>
      <c r="G208" s="21" t="s">
        <v>267</v>
      </c>
      <c r="H208" s="44" t="s">
        <v>616</v>
      </c>
      <c r="I208" s="54">
        <v>32</v>
      </c>
      <c r="J208" s="60">
        <v>79.989999999999995</v>
      </c>
      <c r="K208" s="42" t="str">
        <f t="shared" si="7"/>
        <v>S-COPPGYBK200</v>
      </c>
      <c r="L208" s="4">
        <f t="shared" si="8"/>
        <v>0</v>
      </c>
      <c r="M208" s="4"/>
      <c r="N208" s="4"/>
      <c r="O208" s="4"/>
      <c r="P208" s="4"/>
      <c r="Q208" s="15"/>
    </row>
    <row r="209" spans="1:17" s="3" customFormat="1" ht="33.75" customHeight="1" thickBot="1">
      <c r="A209" s="64"/>
      <c r="B209" s="39">
        <f t="shared" ref="B209:B218" si="10">A209*I209</f>
        <v>0</v>
      </c>
      <c r="C209" s="40" t="s">
        <v>238</v>
      </c>
      <c r="D209" s="56" t="s">
        <v>354</v>
      </c>
      <c r="E209" s="57" t="s">
        <v>182</v>
      </c>
      <c r="F209" s="56" t="s">
        <v>26</v>
      </c>
      <c r="G209" s="56" t="s">
        <v>267</v>
      </c>
      <c r="H209" s="58" t="s">
        <v>617</v>
      </c>
      <c r="I209" s="59">
        <v>32</v>
      </c>
      <c r="J209" s="61">
        <v>79.989999999999995</v>
      </c>
      <c r="K209" s="42" t="str">
        <f t="shared" ref="K209:K224" si="11">E209</f>
        <v>S-COPPGYBK250</v>
      </c>
      <c r="L209" s="4">
        <f t="shared" ref="L209:L224" si="12">A209</f>
        <v>0</v>
      </c>
      <c r="M209" s="4"/>
      <c r="N209" s="4"/>
      <c r="O209" s="4"/>
      <c r="P209" s="4"/>
      <c r="Q209" s="15"/>
    </row>
    <row r="210" spans="1:17" s="3" customFormat="1" ht="33.75" customHeight="1">
      <c r="A210" s="63"/>
      <c r="B210" s="46">
        <f t="shared" si="10"/>
        <v>0</v>
      </c>
      <c r="C210" s="47" t="s">
        <v>239</v>
      </c>
      <c r="D210" s="48" t="s">
        <v>233</v>
      </c>
      <c r="E210" s="49" t="s">
        <v>189</v>
      </c>
      <c r="F210" s="48" t="s">
        <v>318</v>
      </c>
      <c r="G210" s="48"/>
      <c r="H210" s="50" t="s">
        <v>618</v>
      </c>
      <c r="I210" s="51">
        <v>3.59</v>
      </c>
      <c r="J210" s="52">
        <v>8.9499999999999993</v>
      </c>
      <c r="K210" s="42" t="str">
        <f t="shared" si="11"/>
        <v>S-CSEXGN</v>
      </c>
      <c r="L210" s="4">
        <f t="shared" si="12"/>
        <v>0</v>
      </c>
      <c r="M210" s="4"/>
      <c r="N210" s="4"/>
      <c r="O210" s="4"/>
      <c r="P210" s="4"/>
      <c r="Q210" s="15"/>
    </row>
    <row r="211" spans="1:17" s="3" customFormat="1" ht="33.75" customHeight="1">
      <c r="A211" s="62"/>
      <c r="B211" s="19">
        <f t="shared" si="10"/>
        <v>0</v>
      </c>
      <c r="C211" s="18" t="s">
        <v>239</v>
      </c>
      <c r="D211" s="21" t="s">
        <v>234</v>
      </c>
      <c r="E211" s="43" t="s">
        <v>190</v>
      </c>
      <c r="F211" s="21" t="s">
        <v>314</v>
      </c>
      <c r="G211" s="21"/>
      <c r="H211" s="44" t="s">
        <v>619</v>
      </c>
      <c r="I211" s="20">
        <v>3.59</v>
      </c>
      <c r="J211" s="54">
        <v>8.9499999999999993</v>
      </c>
      <c r="K211" s="42" t="str">
        <f t="shared" si="11"/>
        <v>S-CSACBK</v>
      </c>
      <c r="L211" s="4">
        <f t="shared" si="12"/>
        <v>0</v>
      </c>
      <c r="M211" s="4"/>
      <c r="N211" s="4"/>
      <c r="O211" s="4"/>
      <c r="P211" s="4"/>
      <c r="Q211" s="15"/>
    </row>
    <row r="212" spans="1:17" s="3" customFormat="1" ht="33.75" customHeight="1">
      <c r="A212" s="62"/>
      <c r="B212" s="19">
        <f t="shared" si="10"/>
        <v>0</v>
      </c>
      <c r="C212" s="18" t="s">
        <v>239</v>
      </c>
      <c r="D212" s="21" t="s">
        <v>235</v>
      </c>
      <c r="E212" s="43" t="s">
        <v>191</v>
      </c>
      <c r="F212" s="21" t="s">
        <v>26</v>
      </c>
      <c r="G212" s="21"/>
      <c r="H212" s="44" t="s">
        <v>620</v>
      </c>
      <c r="I212" s="20">
        <v>3.99</v>
      </c>
      <c r="J212" s="54">
        <v>9.9499999999999993</v>
      </c>
      <c r="K212" s="42" t="str">
        <f t="shared" si="11"/>
        <v>S-CSTKBK</v>
      </c>
      <c r="L212" s="4">
        <f t="shared" si="12"/>
        <v>0</v>
      </c>
      <c r="M212" s="4"/>
      <c r="N212" s="4"/>
      <c r="O212" s="4"/>
      <c r="P212" s="4"/>
      <c r="Q212" s="15"/>
    </row>
    <row r="213" spans="1:17" s="3" customFormat="1" ht="33.75" customHeight="1">
      <c r="A213" s="62"/>
      <c r="B213" s="19">
        <f t="shared" si="10"/>
        <v>0</v>
      </c>
      <c r="C213" s="18" t="s">
        <v>239</v>
      </c>
      <c r="D213" s="21" t="s">
        <v>408</v>
      </c>
      <c r="E213" s="43" t="s">
        <v>192</v>
      </c>
      <c r="F213" s="21" t="s">
        <v>315</v>
      </c>
      <c r="G213" s="21"/>
      <c r="H213" s="44" t="s">
        <v>621</v>
      </c>
      <c r="I213" s="20">
        <v>3.99</v>
      </c>
      <c r="J213" s="54">
        <v>9.9499999999999993</v>
      </c>
      <c r="K213" s="42" t="str">
        <f t="shared" si="11"/>
        <v>S-CSOBBK</v>
      </c>
      <c r="L213" s="4">
        <f t="shared" si="12"/>
        <v>0</v>
      </c>
      <c r="M213" s="4"/>
      <c r="N213" s="4"/>
      <c r="O213" s="4"/>
      <c r="P213" s="4"/>
      <c r="Q213" s="15"/>
    </row>
    <row r="214" spans="1:17" s="3" customFormat="1" ht="33.75" customHeight="1">
      <c r="A214" s="62"/>
      <c r="B214" s="19">
        <f t="shared" si="10"/>
        <v>0</v>
      </c>
      <c r="C214" s="18" t="s">
        <v>239</v>
      </c>
      <c r="D214" s="21" t="s">
        <v>409</v>
      </c>
      <c r="E214" s="43" t="s">
        <v>193</v>
      </c>
      <c r="F214" s="21" t="s">
        <v>26</v>
      </c>
      <c r="G214" s="21"/>
      <c r="H214" s="44" t="s">
        <v>622</v>
      </c>
      <c r="I214" s="20">
        <v>1.99</v>
      </c>
      <c r="J214" s="54">
        <v>4.95</v>
      </c>
      <c r="K214" s="42" t="str">
        <f t="shared" si="11"/>
        <v>S-BGMFBK</v>
      </c>
      <c r="L214" s="4">
        <f t="shared" si="12"/>
        <v>0</v>
      </c>
      <c r="M214" s="4"/>
      <c r="N214" s="4"/>
      <c r="O214" s="4"/>
      <c r="P214" s="4"/>
      <c r="Q214" s="15"/>
    </row>
    <row r="215" spans="1:17" s="3" customFormat="1" ht="33.75" customHeight="1">
      <c r="A215" s="62"/>
      <c r="B215" s="19">
        <f t="shared" si="10"/>
        <v>0</v>
      </c>
      <c r="C215" s="18" t="s">
        <v>239</v>
      </c>
      <c r="D215" s="21" t="s">
        <v>410</v>
      </c>
      <c r="E215" s="43" t="s">
        <v>194</v>
      </c>
      <c r="F215" s="21" t="s">
        <v>316</v>
      </c>
      <c r="G215" s="21"/>
      <c r="H215" s="44" t="s">
        <v>623</v>
      </c>
      <c r="I215" s="20">
        <v>1.99</v>
      </c>
      <c r="J215" s="54">
        <v>4.95</v>
      </c>
      <c r="K215" s="42" t="str">
        <f t="shared" si="11"/>
        <v>S-BGMFRC</v>
      </c>
      <c r="L215" s="4">
        <f t="shared" si="12"/>
        <v>0</v>
      </c>
      <c r="M215" s="4"/>
      <c r="N215" s="4"/>
      <c r="O215" s="4"/>
      <c r="P215" s="4"/>
      <c r="Q215" s="15"/>
    </row>
    <row r="216" spans="1:17" s="3" customFormat="1" ht="33.75" customHeight="1">
      <c r="A216" s="62"/>
      <c r="B216" s="19">
        <f t="shared" si="10"/>
        <v>0</v>
      </c>
      <c r="C216" s="18" t="s">
        <v>239</v>
      </c>
      <c r="D216" s="21" t="s">
        <v>411</v>
      </c>
      <c r="E216" s="43" t="s">
        <v>195</v>
      </c>
      <c r="F216" s="21" t="s">
        <v>420</v>
      </c>
      <c r="G216" s="21"/>
      <c r="H216" s="44" t="s">
        <v>624</v>
      </c>
      <c r="I216" s="20">
        <v>1.99</v>
      </c>
      <c r="J216" s="54">
        <v>4.95</v>
      </c>
      <c r="K216" s="42" t="str">
        <f t="shared" si="11"/>
        <v>S-BGMFFL</v>
      </c>
      <c r="L216" s="4">
        <f t="shared" si="12"/>
        <v>0</v>
      </c>
      <c r="M216" s="4"/>
      <c r="N216" s="4"/>
      <c r="O216" s="4"/>
      <c r="P216" s="4"/>
      <c r="Q216" s="15"/>
    </row>
    <row r="217" spans="1:17" s="3" customFormat="1" ht="33.75" customHeight="1">
      <c r="A217" s="62"/>
      <c r="B217" s="19">
        <f t="shared" si="10"/>
        <v>0</v>
      </c>
      <c r="C217" s="18" t="s">
        <v>239</v>
      </c>
      <c r="D217" s="21" t="s">
        <v>412</v>
      </c>
      <c r="E217" s="43" t="s">
        <v>196</v>
      </c>
      <c r="F217" s="21" t="s">
        <v>317</v>
      </c>
      <c r="G217" s="21"/>
      <c r="H217" s="44" t="s">
        <v>625</v>
      </c>
      <c r="I217" s="20">
        <v>1.99</v>
      </c>
      <c r="J217" s="54">
        <v>4.95</v>
      </c>
      <c r="K217" s="42" t="str">
        <f t="shared" si="11"/>
        <v>S-BGMFCM</v>
      </c>
      <c r="L217" s="4">
        <f t="shared" si="12"/>
        <v>0</v>
      </c>
      <c r="M217" s="4"/>
      <c r="N217" s="4"/>
      <c r="O217" s="4"/>
      <c r="P217" s="4"/>
      <c r="Q217" s="15"/>
    </row>
    <row r="218" spans="1:17" s="3" customFormat="1" ht="33.75" customHeight="1">
      <c r="A218" s="62"/>
      <c r="B218" s="19">
        <f t="shared" si="10"/>
        <v>0</v>
      </c>
      <c r="C218" s="18" t="s">
        <v>239</v>
      </c>
      <c r="D218" s="21" t="s">
        <v>413</v>
      </c>
      <c r="E218" s="43" t="s">
        <v>277</v>
      </c>
      <c r="F218" s="21" t="s">
        <v>421</v>
      </c>
      <c r="G218" s="21" t="s">
        <v>309</v>
      </c>
      <c r="H218" s="44" t="s">
        <v>626</v>
      </c>
      <c r="I218" s="20">
        <v>3.19</v>
      </c>
      <c r="J218" s="54">
        <v>7.99</v>
      </c>
      <c r="K218" s="42" t="str">
        <f t="shared" si="11"/>
        <v>S-RTCTAST12</v>
      </c>
      <c r="L218" s="4">
        <f t="shared" si="12"/>
        <v>0</v>
      </c>
      <c r="M218" s="4"/>
      <c r="N218" s="4"/>
      <c r="O218" s="4"/>
      <c r="P218" s="4"/>
      <c r="Q218" s="15"/>
    </row>
    <row r="219" spans="1:17" s="3" customFormat="1" ht="33.75" customHeight="1">
      <c r="A219" s="62"/>
      <c r="B219" s="19">
        <f t="shared" ref="B219:B232" si="13">A219*I219</f>
        <v>0</v>
      </c>
      <c r="C219" s="18" t="s">
        <v>239</v>
      </c>
      <c r="D219" s="21" t="s">
        <v>414</v>
      </c>
      <c r="E219" s="43" t="s">
        <v>278</v>
      </c>
      <c r="F219" s="21" t="s">
        <v>26</v>
      </c>
      <c r="G219" s="21" t="s">
        <v>309</v>
      </c>
      <c r="H219" s="44" t="s">
        <v>627</v>
      </c>
      <c r="I219" s="20">
        <v>3.19</v>
      </c>
      <c r="J219" s="54">
        <v>7.99</v>
      </c>
      <c r="K219" s="42" t="str">
        <f t="shared" si="11"/>
        <v>S-RTCTBK</v>
      </c>
      <c r="L219" s="4">
        <f t="shared" si="12"/>
        <v>0</v>
      </c>
      <c r="M219" s="4"/>
      <c r="N219" s="4"/>
      <c r="O219" s="4"/>
      <c r="P219" s="4"/>
      <c r="Q219" s="15"/>
    </row>
    <row r="220" spans="1:17" s="3" customFormat="1" ht="33.75" customHeight="1">
      <c r="A220" s="62"/>
      <c r="B220" s="19">
        <f t="shared" si="13"/>
        <v>0</v>
      </c>
      <c r="C220" s="18" t="s">
        <v>239</v>
      </c>
      <c r="D220" s="21" t="s">
        <v>424</v>
      </c>
      <c r="E220" s="43" t="s">
        <v>197</v>
      </c>
      <c r="F220" s="21" t="s">
        <v>422</v>
      </c>
      <c r="G220" s="21" t="s">
        <v>309</v>
      </c>
      <c r="H220" s="44" t="s">
        <v>628</v>
      </c>
      <c r="I220" s="20">
        <v>3.19</v>
      </c>
      <c r="J220" s="54">
        <v>7.99</v>
      </c>
      <c r="K220" s="42" t="str">
        <f t="shared" si="11"/>
        <v>S-RTRPASTBR</v>
      </c>
      <c r="L220" s="4">
        <f t="shared" si="12"/>
        <v>0</v>
      </c>
      <c r="M220" s="4"/>
      <c r="N220" s="4"/>
      <c r="O220" s="4"/>
      <c r="P220" s="4"/>
      <c r="Q220" s="15"/>
    </row>
    <row r="221" spans="1:17" s="3" customFormat="1" ht="33.75" customHeight="1">
      <c r="A221" s="62"/>
      <c r="B221" s="19">
        <f t="shared" si="13"/>
        <v>0</v>
      </c>
      <c r="C221" s="18" t="s">
        <v>239</v>
      </c>
      <c r="D221" s="21" t="s">
        <v>415</v>
      </c>
      <c r="E221" s="43" t="s">
        <v>198</v>
      </c>
      <c r="F221" s="21" t="s">
        <v>423</v>
      </c>
      <c r="G221" s="21" t="s">
        <v>309</v>
      </c>
      <c r="H221" s="44" t="s">
        <v>629</v>
      </c>
      <c r="I221" s="20">
        <v>3.19</v>
      </c>
      <c r="J221" s="54">
        <v>7.99</v>
      </c>
      <c r="K221" s="42" t="str">
        <f t="shared" si="11"/>
        <v>S-RTRPASTDK</v>
      </c>
      <c r="L221" s="4">
        <f t="shared" si="12"/>
        <v>0</v>
      </c>
      <c r="M221" s="4"/>
      <c r="N221" s="4"/>
      <c r="O221" s="4"/>
      <c r="P221" s="4"/>
      <c r="Q221" s="15"/>
    </row>
    <row r="222" spans="1:17" s="3" customFormat="1" ht="33.75" customHeight="1">
      <c r="A222" s="62"/>
      <c r="B222" s="19">
        <f t="shared" si="13"/>
        <v>0</v>
      </c>
      <c r="C222" s="18" t="s">
        <v>239</v>
      </c>
      <c r="D222" s="21" t="s">
        <v>416</v>
      </c>
      <c r="E222" s="43" t="s">
        <v>199</v>
      </c>
      <c r="F222" s="21" t="s">
        <v>26</v>
      </c>
      <c r="G222" s="21" t="s">
        <v>309</v>
      </c>
      <c r="H222" s="44" t="s">
        <v>630</v>
      </c>
      <c r="I222" s="20">
        <v>3.19</v>
      </c>
      <c r="J222" s="54">
        <v>7.99</v>
      </c>
      <c r="K222" s="42" t="str">
        <f t="shared" si="11"/>
        <v>S-RTRPBK</v>
      </c>
      <c r="L222" s="4">
        <f t="shared" si="12"/>
        <v>0</v>
      </c>
      <c r="M222" s="4"/>
      <c r="N222" s="4"/>
      <c r="O222" s="4"/>
      <c r="P222" s="4"/>
      <c r="Q222" s="15"/>
    </row>
    <row r="223" spans="1:17" s="3" customFormat="1" ht="33.75" customHeight="1">
      <c r="A223" s="62"/>
      <c r="B223" s="19">
        <f t="shared" si="13"/>
        <v>0</v>
      </c>
      <c r="C223" s="18" t="s">
        <v>239</v>
      </c>
      <c r="D223" s="21" t="s">
        <v>417</v>
      </c>
      <c r="E223" s="43" t="s">
        <v>200</v>
      </c>
      <c r="F223" s="21" t="s">
        <v>26</v>
      </c>
      <c r="G223" s="21" t="s">
        <v>309</v>
      </c>
      <c r="H223" s="44" t="s">
        <v>631</v>
      </c>
      <c r="I223" s="20">
        <v>3.99</v>
      </c>
      <c r="J223" s="54">
        <v>9.99</v>
      </c>
      <c r="K223" s="42" t="str">
        <f t="shared" si="11"/>
        <v>S-RTWRBK</v>
      </c>
      <c r="L223" s="4">
        <f t="shared" si="12"/>
        <v>0</v>
      </c>
      <c r="M223" s="4"/>
      <c r="N223" s="4"/>
      <c r="O223" s="4"/>
      <c r="P223" s="4"/>
      <c r="Q223" s="15"/>
    </row>
    <row r="224" spans="1:17" s="3" customFormat="1" ht="33.75" customHeight="1" thickBot="1">
      <c r="A224" s="64"/>
      <c r="B224" s="39">
        <f t="shared" si="13"/>
        <v>0</v>
      </c>
      <c r="C224" s="40" t="s">
        <v>239</v>
      </c>
      <c r="D224" s="56" t="s">
        <v>418</v>
      </c>
      <c r="E224" s="57" t="s">
        <v>419</v>
      </c>
      <c r="F224" s="56" t="s">
        <v>26</v>
      </c>
      <c r="G224" s="56" t="s">
        <v>309</v>
      </c>
      <c r="H224" s="58" t="s">
        <v>632</v>
      </c>
      <c r="I224" s="41">
        <v>2.79</v>
      </c>
      <c r="J224" s="59">
        <v>6.99</v>
      </c>
      <c r="K224" s="42" t="str">
        <f t="shared" si="11"/>
        <v>S-RTNEOBK</v>
      </c>
      <c r="L224" s="4">
        <f t="shared" si="12"/>
        <v>0</v>
      </c>
      <c r="M224" s="4"/>
      <c r="N224" s="4"/>
      <c r="O224" s="4"/>
      <c r="P224" s="4"/>
      <c r="Q224" s="15"/>
    </row>
    <row r="225" spans="1:17" s="3" customFormat="1" ht="33.75" customHeight="1">
      <c r="A225" s="45"/>
      <c r="B225" s="46">
        <f t="shared" si="13"/>
        <v>0</v>
      </c>
      <c r="C225" s="47" t="s">
        <v>296</v>
      </c>
      <c r="D225" s="48" t="s">
        <v>304</v>
      </c>
      <c r="E225" s="49" t="s">
        <v>285</v>
      </c>
      <c r="F225" s="48"/>
      <c r="G225" s="48" t="s">
        <v>310</v>
      </c>
      <c r="H225" s="50">
        <v>715757336851</v>
      </c>
      <c r="I225" s="51">
        <v>0</v>
      </c>
      <c r="J225" s="52">
        <v>0</v>
      </c>
      <c r="K225" s="42"/>
      <c r="L225" s="4"/>
      <c r="M225" s="4"/>
      <c r="N225" s="4"/>
      <c r="O225" s="4"/>
      <c r="P225" s="4"/>
      <c r="Q225" s="15"/>
    </row>
    <row r="226" spans="1:17" s="3" customFormat="1" ht="33.75" customHeight="1">
      <c r="A226" s="53"/>
      <c r="B226" s="19">
        <f t="shared" si="13"/>
        <v>0</v>
      </c>
      <c r="C226" s="18" t="s">
        <v>296</v>
      </c>
      <c r="D226" s="21" t="s">
        <v>305</v>
      </c>
      <c r="E226" s="43" t="s">
        <v>286</v>
      </c>
      <c r="F226" s="21"/>
      <c r="G226" s="21" t="s">
        <v>310</v>
      </c>
      <c r="H226" s="44">
        <v>715757336844</v>
      </c>
      <c r="I226" s="20">
        <v>0</v>
      </c>
      <c r="J226" s="54">
        <v>0</v>
      </c>
      <c r="K226" s="42"/>
      <c r="L226" s="4"/>
      <c r="M226" s="4"/>
      <c r="N226" s="4"/>
      <c r="O226" s="4"/>
      <c r="P226" s="4"/>
      <c r="Q226" s="15"/>
    </row>
    <row r="227" spans="1:17" s="3" customFormat="1" ht="33.75" customHeight="1">
      <c r="A227" s="53"/>
      <c r="B227" s="19">
        <f t="shared" si="13"/>
        <v>0</v>
      </c>
      <c r="C227" s="18" t="s">
        <v>296</v>
      </c>
      <c r="D227" s="21" t="s">
        <v>306</v>
      </c>
      <c r="E227" s="43" t="s">
        <v>287</v>
      </c>
      <c r="F227" s="21"/>
      <c r="G227" s="21" t="s">
        <v>311</v>
      </c>
      <c r="H227" s="44">
        <v>715757336820</v>
      </c>
      <c r="I227" s="20">
        <v>0</v>
      </c>
      <c r="J227" s="54">
        <v>0</v>
      </c>
      <c r="K227" s="42"/>
      <c r="L227" s="4"/>
      <c r="M227" s="4"/>
      <c r="N227" s="4"/>
      <c r="O227" s="4"/>
      <c r="P227" s="4"/>
      <c r="Q227" s="15"/>
    </row>
    <row r="228" spans="1:17" s="3" customFormat="1" ht="33.75" customHeight="1">
      <c r="A228" s="53"/>
      <c r="B228" s="19">
        <f t="shared" si="13"/>
        <v>0</v>
      </c>
      <c r="C228" s="18" t="s">
        <v>296</v>
      </c>
      <c r="D228" s="21" t="s">
        <v>293</v>
      </c>
      <c r="E228" s="43" t="s">
        <v>288</v>
      </c>
      <c r="F228" s="21"/>
      <c r="G228" s="21"/>
      <c r="H228" s="44">
        <v>715757336837</v>
      </c>
      <c r="I228" s="20">
        <v>0</v>
      </c>
      <c r="J228" s="54">
        <v>0</v>
      </c>
      <c r="K228" s="42"/>
      <c r="L228" s="4"/>
      <c r="M228" s="4"/>
      <c r="N228" s="4"/>
      <c r="O228" s="4"/>
      <c r="P228" s="4"/>
      <c r="Q228" s="15"/>
    </row>
    <row r="229" spans="1:17" s="3" customFormat="1" ht="33.75" customHeight="1">
      <c r="A229" s="53"/>
      <c r="B229" s="19">
        <f t="shared" si="13"/>
        <v>0</v>
      </c>
      <c r="C229" s="18" t="s">
        <v>296</v>
      </c>
      <c r="D229" s="21" t="s">
        <v>307</v>
      </c>
      <c r="E229" s="43" t="s">
        <v>289</v>
      </c>
      <c r="F229" s="21"/>
      <c r="G229" s="21" t="s">
        <v>312</v>
      </c>
      <c r="H229" s="44">
        <v>715757434823</v>
      </c>
      <c r="I229" s="20">
        <v>0</v>
      </c>
      <c r="J229" s="54">
        <v>0</v>
      </c>
      <c r="K229" s="42"/>
      <c r="L229" s="4"/>
      <c r="M229" s="4"/>
      <c r="N229" s="4"/>
      <c r="O229" s="4"/>
      <c r="P229" s="4"/>
      <c r="Q229" s="15"/>
    </row>
    <row r="230" spans="1:17" s="3" customFormat="1" ht="33.75" customHeight="1">
      <c r="A230" s="53"/>
      <c r="B230" s="19">
        <f t="shared" si="13"/>
        <v>0</v>
      </c>
      <c r="C230" s="18" t="s">
        <v>296</v>
      </c>
      <c r="D230" s="21" t="s">
        <v>294</v>
      </c>
      <c r="E230" s="43" t="s">
        <v>290</v>
      </c>
      <c r="F230" s="21"/>
      <c r="G230" s="21"/>
      <c r="H230" s="44">
        <v>715757434830</v>
      </c>
      <c r="I230" s="20">
        <v>0</v>
      </c>
      <c r="J230" s="54">
        <v>0</v>
      </c>
      <c r="K230" s="42"/>
      <c r="L230" s="4"/>
      <c r="M230" s="4"/>
      <c r="N230" s="4"/>
      <c r="O230" s="4"/>
      <c r="P230" s="4"/>
      <c r="Q230" s="15"/>
    </row>
    <row r="231" spans="1:17" s="3" customFormat="1" ht="33.75" customHeight="1">
      <c r="A231" s="53"/>
      <c r="B231" s="19">
        <f t="shared" si="13"/>
        <v>0</v>
      </c>
      <c r="C231" s="18" t="s">
        <v>296</v>
      </c>
      <c r="D231" s="21" t="s">
        <v>308</v>
      </c>
      <c r="E231" s="43" t="s">
        <v>291</v>
      </c>
      <c r="F231" s="21"/>
      <c r="G231" s="21"/>
      <c r="H231" s="44">
        <v>715757347291</v>
      </c>
      <c r="I231" s="20">
        <v>0</v>
      </c>
      <c r="J231" s="54">
        <v>0</v>
      </c>
      <c r="K231" s="42"/>
      <c r="L231" s="4"/>
      <c r="M231" s="4"/>
      <c r="N231" s="4"/>
      <c r="O231" s="4"/>
      <c r="P231" s="4"/>
      <c r="Q231" s="15"/>
    </row>
    <row r="232" spans="1:17" s="3" customFormat="1" ht="33.75" customHeight="1" thickBot="1">
      <c r="A232" s="55"/>
      <c r="B232" s="39">
        <f t="shared" si="13"/>
        <v>0</v>
      </c>
      <c r="C232" s="40" t="s">
        <v>296</v>
      </c>
      <c r="D232" s="56" t="s">
        <v>295</v>
      </c>
      <c r="E232" s="57" t="s">
        <v>292</v>
      </c>
      <c r="F232" s="56"/>
      <c r="G232" s="56"/>
      <c r="H232" s="58">
        <v>715757351151</v>
      </c>
      <c r="I232" s="41">
        <v>0</v>
      </c>
      <c r="J232" s="59">
        <v>0</v>
      </c>
      <c r="K232" s="42"/>
      <c r="L232" s="4"/>
      <c r="M232" s="4"/>
      <c r="N232" s="4"/>
      <c r="O232" s="4"/>
      <c r="P232" s="4"/>
      <c r="Q232" s="15"/>
    </row>
    <row r="233" spans="1:17" ht="20.25" customHeight="1">
      <c r="A233" s="14"/>
      <c r="B233" s="36"/>
      <c r="C233" s="23"/>
      <c r="D233" s="24"/>
      <c r="E233" s="25"/>
      <c r="F233" s="25"/>
      <c r="G233" s="25"/>
      <c r="H233" s="10"/>
      <c r="I233" s="10"/>
      <c r="J233" s="11"/>
      <c r="K233" s="42"/>
    </row>
    <row r="234" spans="1:17" ht="29.25" customHeight="1">
      <c r="A234" s="14"/>
      <c r="B234" s="37"/>
      <c r="C234" s="26"/>
      <c r="D234" s="27" t="s">
        <v>38</v>
      </c>
      <c r="E234" s="28">
        <f>SUM(A16:A209)</f>
        <v>0</v>
      </c>
      <c r="F234" s="29" t="s">
        <v>34</v>
      </c>
      <c r="G234" s="67">
        <f>H12</f>
        <v>0</v>
      </c>
      <c r="H234" s="9"/>
      <c r="I234" s="9"/>
      <c r="J234" s="11"/>
      <c r="K234" s="42"/>
    </row>
    <row r="235" spans="1:17" ht="29.25" customHeight="1">
      <c r="A235" s="12"/>
      <c r="B235" s="37"/>
      <c r="C235" s="26"/>
      <c r="D235" s="30" t="s">
        <v>35</v>
      </c>
      <c r="E235" s="31">
        <f>SUM(B16:B232)</f>
        <v>0</v>
      </c>
      <c r="F235" s="29" t="s">
        <v>36</v>
      </c>
      <c r="G235" s="32">
        <f>E235*(100-G234)%</f>
        <v>0</v>
      </c>
      <c r="H235" s="8"/>
      <c r="I235" s="8"/>
      <c r="J235" s="11"/>
      <c r="K235" s="42"/>
    </row>
    <row r="236" spans="1:17" ht="31.5" customHeight="1">
      <c r="B236" s="38"/>
      <c r="C236" s="33"/>
      <c r="D236" s="33"/>
      <c r="E236" s="33"/>
      <c r="F236" s="33"/>
      <c r="G236" s="33"/>
      <c r="K236" s="42"/>
    </row>
    <row r="237" spans="1:17" ht="30">
      <c r="A237" s="34" t="s">
        <v>297</v>
      </c>
      <c r="B237" s="22"/>
      <c r="C237" s="22"/>
      <c r="D237" s="22"/>
      <c r="E237" s="22"/>
      <c r="K237" s="42"/>
    </row>
    <row r="238" spans="1:17" ht="30">
      <c r="A238" s="34" t="s">
        <v>298</v>
      </c>
      <c r="B238" s="22"/>
      <c r="C238" s="22"/>
      <c r="D238" s="22"/>
      <c r="E238" s="22"/>
      <c r="K238" s="42"/>
    </row>
    <row r="239" spans="1:17" ht="30">
      <c r="A239" s="34" t="s">
        <v>299</v>
      </c>
      <c r="B239" s="22"/>
      <c r="C239" s="22"/>
      <c r="D239" s="22"/>
      <c r="E239" s="22"/>
      <c r="K239" s="42"/>
    </row>
    <row r="240" spans="1:17" ht="30">
      <c r="A240" s="34" t="s">
        <v>300</v>
      </c>
      <c r="B240" s="22"/>
      <c r="C240" s="22"/>
      <c r="D240" s="22"/>
      <c r="E240" s="22"/>
      <c r="J240" s="1"/>
      <c r="K240" s="42"/>
    </row>
    <row r="241" spans="1:5" ht="30">
      <c r="A241" s="35"/>
      <c r="B241" s="22"/>
      <c r="C241" s="22"/>
      <c r="D241" s="22"/>
      <c r="E241" s="22"/>
    </row>
  </sheetData>
  <sheetProtection selectLockedCells="1"/>
  <autoFilter ref="A15:L15"/>
  <mergeCells count="18">
    <mergeCell ref="C7:F7"/>
    <mergeCell ref="G11:J11"/>
    <mergeCell ref="G13:J13"/>
    <mergeCell ref="G14:J14"/>
    <mergeCell ref="A13:F14"/>
    <mergeCell ref="C6:F6"/>
    <mergeCell ref="B12:F12"/>
    <mergeCell ref="G1:J6"/>
    <mergeCell ref="G7:J7"/>
    <mergeCell ref="G8:J8"/>
    <mergeCell ref="G9:J9"/>
    <mergeCell ref="G10:J10"/>
    <mergeCell ref="H12:J12"/>
    <mergeCell ref="B9:D9"/>
    <mergeCell ref="B10:F10"/>
    <mergeCell ref="B11:F11"/>
    <mergeCell ref="F2:F5"/>
    <mergeCell ref="C8:F8"/>
  </mergeCells>
  <conditionalFormatting sqref="E16:E148 E150:E232">
    <cfRule type="duplicateValues" dxfId="1" priority="3"/>
  </conditionalFormatting>
  <conditionalFormatting sqref="E149">
    <cfRule type="duplicateValues" dxfId="0" priority="1"/>
  </conditionalFormatting>
  <pageMargins left="0.25" right="0.25" top="0.25" bottom="0.25" header="0" footer="0"/>
  <pageSetup scale="24" fitToHeight="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Suncloud Order Form</vt:lpstr>
      <vt:lpstr>'2016 Suncloud Order Form'!Print_Area</vt:lpstr>
    </vt:vector>
  </TitlesOfParts>
  <Company>Smith Sport Optics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Flandro</dc:creator>
  <cp:lastModifiedBy>Wyatt Peoples</cp:lastModifiedBy>
  <cp:lastPrinted>2015-11-12T00:29:33Z</cp:lastPrinted>
  <dcterms:created xsi:type="dcterms:W3CDTF">2004-11-26T22:23:44Z</dcterms:created>
  <dcterms:modified xsi:type="dcterms:W3CDTF">2015-12-10T20:12:03Z</dcterms:modified>
</cp:coreProperties>
</file>