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ke Erwin\Desktop\SEASONS\AW20\Programs\"/>
    </mc:Choice>
  </mc:AlternateContent>
  <xr:revisionPtr revIDLastSave="0" documentId="8_{899FD6E9-E621-47C9-B781-01D1191C540A}" xr6:coauthVersionLast="45" xr6:coauthVersionMax="45" xr10:uidLastSave="{00000000-0000-0000-0000-000000000000}"/>
  <workbookProtection workbookAlgorithmName="SHA-512" workbookHashValue="76+/gM+y4tuSzlJy+/LdtqItHg3rXErkqTBYNd1+QzK9C3+PjK/92pmnIowmOfP7CQKo5WeNx+5xrskgvC0nkw==" workbookSaltValue="cDAxJRhMHIW8A8gkk9hNWA==" workbookSpinCount="100000" lockStructure="1"/>
  <bookViews>
    <workbookView xWindow="-110" yWindow="-110" windowWidth="19420" windowHeight="10420" tabRatio="500" xr2:uid="{00000000-000D-0000-FFFF-FFFF00000000}"/>
  </bookViews>
  <sheets>
    <sheet name="Price List" sheetId="1" r:id="rId1"/>
    <sheet name="Prices" sheetId="2" state="hidden" r:id="rId2"/>
    <sheet name="Lists" sheetId="4" state="hidden" r:id="rId3"/>
  </sheets>
  <definedNames>
    <definedName name="_xlnm._FilterDatabase" localSheetId="0" hidden="1">'Price List'!$C$8:$G$142</definedName>
    <definedName name="_xlnm._FilterDatabase" localSheetId="1">Prices!$A$2:$T$2</definedName>
    <definedName name="Currency">Lists!$A$4:$A$12</definedName>
    <definedName name="_xlnm.Print_Area" localSheetId="0">'Price List'!$C$1:$G$142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9" i="1"/>
  <c r="I9" i="1" l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G8" i="1" l="1"/>
  <c r="F8" i="1"/>
  <c r="F9" i="1" s="1"/>
  <c r="F10" i="1" l="1"/>
  <c r="F12" i="1"/>
  <c r="F14" i="1"/>
  <c r="F16" i="1"/>
  <c r="F18" i="1"/>
  <c r="F20" i="1"/>
  <c r="F22" i="1"/>
  <c r="F24" i="1"/>
  <c r="F26" i="1"/>
  <c r="F28" i="1"/>
  <c r="F30" i="1"/>
  <c r="F32" i="1"/>
  <c r="F34" i="1"/>
  <c r="F36" i="1"/>
  <c r="F38" i="1"/>
  <c r="F40" i="1"/>
  <c r="F42" i="1"/>
  <c r="F44" i="1"/>
  <c r="F46" i="1"/>
  <c r="F48" i="1"/>
  <c r="F50" i="1"/>
  <c r="F52" i="1"/>
  <c r="F54" i="1"/>
  <c r="F56" i="1"/>
  <c r="F58" i="1"/>
  <c r="F60" i="1"/>
  <c r="F62" i="1"/>
  <c r="F64" i="1"/>
  <c r="F66" i="1"/>
  <c r="F68" i="1"/>
  <c r="F70" i="1"/>
  <c r="F72" i="1"/>
  <c r="F74" i="1"/>
  <c r="F76" i="1"/>
  <c r="F78" i="1"/>
  <c r="F80" i="1"/>
  <c r="F82" i="1"/>
  <c r="F84" i="1"/>
  <c r="F86" i="1"/>
  <c r="F88" i="1"/>
  <c r="F90" i="1"/>
  <c r="F92" i="1"/>
  <c r="F94" i="1"/>
  <c r="F96" i="1"/>
  <c r="F98" i="1"/>
  <c r="F100" i="1"/>
  <c r="F102" i="1"/>
  <c r="F104" i="1"/>
  <c r="F106" i="1"/>
  <c r="F108" i="1"/>
  <c r="F110" i="1"/>
  <c r="F112" i="1"/>
  <c r="F114" i="1"/>
  <c r="F116" i="1"/>
  <c r="F118" i="1"/>
  <c r="F120" i="1"/>
  <c r="F122" i="1"/>
  <c r="F124" i="1"/>
  <c r="F126" i="1"/>
  <c r="F128" i="1"/>
  <c r="F130" i="1"/>
  <c r="F132" i="1"/>
  <c r="F134" i="1"/>
  <c r="F136" i="1"/>
  <c r="F138" i="1"/>
  <c r="F140" i="1"/>
  <c r="F142" i="1"/>
  <c r="F13" i="1"/>
  <c r="F17" i="1"/>
  <c r="F21" i="1"/>
  <c r="F25" i="1"/>
  <c r="F29" i="1"/>
  <c r="F35" i="1"/>
  <c r="F43" i="1"/>
  <c r="F51" i="1"/>
  <c r="F59" i="1"/>
  <c r="F67" i="1"/>
  <c r="F75" i="1"/>
  <c r="F83" i="1"/>
  <c r="F91" i="1"/>
  <c r="F99" i="1"/>
  <c r="F107" i="1"/>
  <c r="F115" i="1"/>
  <c r="F123" i="1"/>
  <c r="F131" i="1"/>
  <c r="F139" i="1"/>
  <c r="F33" i="1"/>
  <c r="F41" i="1"/>
  <c r="F49" i="1"/>
  <c r="F57" i="1"/>
  <c r="F65" i="1"/>
  <c r="F73" i="1"/>
  <c r="F81" i="1"/>
  <c r="F89" i="1"/>
  <c r="F97" i="1"/>
  <c r="F105" i="1"/>
  <c r="F113" i="1"/>
  <c r="F121" i="1"/>
  <c r="F129" i="1"/>
  <c r="F137" i="1"/>
  <c r="F37" i="1"/>
  <c r="F53" i="1"/>
  <c r="F69" i="1"/>
  <c r="F85" i="1"/>
  <c r="F101" i="1"/>
  <c r="F117" i="1"/>
  <c r="F133" i="1"/>
  <c r="F77" i="1"/>
  <c r="F93" i="1"/>
  <c r="F125" i="1"/>
  <c r="F141" i="1"/>
  <c r="F15" i="1"/>
  <c r="F23" i="1"/>
  <c r="F31" i="1"/>
  <c r="F47" i="1"/>
  <c r="F79" i="1"/>
  <c r="F111" i="1"/>
  <c r="F11" i="1"/>
  <c r="F19" i="1"/>
  <c r="F27" i="1"/>
  <c r="F39" i="1"/>
  <c r="F55" i="1"/>
  <c r="F71" i="1"/>
  <c r="F87" i="1"/>
  <c r="F103" i="1"/>
  <c r="F119" i="1"/>
  <c r="F135" i="1"/>
  <c r="F45" i="1"/>
  <c r="F61" i="1"/>
  <c r="F109" i="1"/>
  <c r="F63" i="1"/>
  <c r="F95" i="1"/>
  <c r="F127" i="1"/>
  <c r="G11" i="1"/>
  <c r="G13" i="1"/>
  <c r="G15" i="1"/>
  <c r="G17" i="1"/>
  <c r="G19" i="1"/>
  <c r="G21" i="1"/>
  <c r="G23" i="1"/>
  <c r="G25" i="1"/>
  <c r="G27" i="1"/>
  <c r="G29" i="1"/>
  <c r="G32" i="1"/>
  <c r="G37" i="1"/>
  <c r="G40" i="1"/>
  <c r="G45" i="1"/>
  <c r="G48" i="1"/>
  <c r="G53" i="1"/>
  <c r="G56" i="1"/>
  <c r="G61" i="1"/>
  <c r="G64" i="1"/>
  <c r="G69" i="1"/>
  <c r="G72" i="1"/>
  <c r="G77" i="1"/>
  <c r="G80" i="1"/>
  <c r="G85" i="1"/>
  <c r="G88" i="1"/>
  <c r="G93" i="1"/>
  <c r="G96" i="1"/>
  <c r="G101" i="1"/>
  <c r="G104" i="1"/>
  <c r="G109" i="1"/>
  <c r="G112" i="1"/>
  <c r="G117" i="1"/>
  <c r="G120" i="1"/>
  <c r="G125" i="1"/>
  <c r="G128" i="1"/>
  <c r="G133" i="1"/>
  <c r="G136" i="1"/>
  <c r="G141" i="1"/>
  <c r="G10" i="1"/>
  <c r="G14" i="1"/>
  <c r="G18" i="1"/>
  <c r="G22" i="1"/>
  <c r="G26" i="1"/>
  <c r="G30" i="1"/>
  <c r="G35" i="1"/>
  <c r="G38" i="1"/>
  <c r="G43" i="1"/>
  <c r="G46" i="1"/>
  <c r="G51" i="1"/>
  <c r="G54" i="1"/>
  <c r="G59" i="1"/>
  <c r="G62" i="1"/>
  <c r="G67" i="1"/>
  <c r="G70" i="1"/>
  <c r="G75" i="1"/>
  <c r="G78" i="1"/>
  <c r="G83" i="1"/>
  <c r="G86" i="1"/>
  <c r="G91" i="1"/>
  <c r="G94" i="1"/>
  <c r="G99" i="1"/>
  <c r="G102" i="1"/>
  <c r="G107" i="1"/>
  <c r="G110" i="1"/>
  <c r="G115" i="1"/>
  <c r="G118" i="1"/>
  <c r="G123" i="1"/>
  <c r="G126" i="1"/>
  <c r="G131" i="1"/>
  <c r="G134" i="1"/>
  <c r="G139" i="1"/>
  <c r="G142" i="1"/>
  <c r="G16" i="1"/>
  <c r="G24" i="1"/>
  <c r="G31" i="1"/>
  <c r="G42" i="1"/>
  <c r="G47" i="1"/>
  <c r="G58" i="1"/>
  <c r="G63" i="1"/>
  <c r="G74" i="1"/>
  <c r="G79" i="1"/>
  <c r="G90" i="1"/>
  <c r="G95" i="1"/>
  <c r="G106" i="1"/>
  <c r="G111" i="1"/>
  <c r="G122" i="1"/>
  <c r="G127" i="1"/>
  <c r="G138" i="1"/>
  <c r="G12" i="1"/>
  <c r="G50" i="1"/>
  <c r="G66" i="1"/>
  <c r="G103" i="1"/>
  <c r="G114" i="1"/>
  <c r="G36" i="1"/>
  <c r="G57" i="1"/>
  <c r="G68" i="1"/>
  <c r="G89" i="1"/>
  <c r="G100" i="1"/>
  <c r="G121" i="1"/>
  <c r="G132" i="1"/>
  <c r="G33" i="1"/>
  <c r="G44" i="1"/>
  <c r="G49" i="1"/>
  <c r="G60" i="1"/>
  <c r="G65" i="1"/>
  <c r="G76" i="1"/>
  <c r="G81" i="1"/>
  <c r="G92" i="1"/>
  <c r="G97" i="1"/>
  <c r="G108" i="1"/>
  <c r="G113" i="1"/>
  <c r="G124" i="1"/>
  <c r="G129" i="1"/>
  <c r="G140" i="1"/>
  <c r="G20" i="1"/>
  <c r="G28" i="1"/>
  <c r="G34" i="1"/>
  <c r="G39" i="1"/>
  <c r="G55" i="1"/>
  <c r="G71" i="1"/>
  <c r="G82" i="1"/>
  <c r="G87" i="1"/>
  <c r="G98" i="1"/>
  <c r="G119" i="1"/>
  <c r="G130" i="1"/>
  <c r="G135" i="1"/>
  <c r="G9" i="1"/>
  <c r="G41" i="1"/>
  <c r="G52" i="1"/>
  <c r="G73" i="1"/>
  <c r="G84" i="1"/>
  <c r="G105" i="1"/>
  <c r="G116" i="1"/>
  <c r="G137" i="1"/>
</calcChain>
</file>

<file path=xl/sharedStrings.xml><?xml version="1.0" encoding="utf-8"?>
<sst xmlns="http://schemas.openxmlformats.org/spreadsheetml/2006/main" count="1236" uniqueCount="408">
  <si>
    <t>NOK</t>
  </si>
  <si>
    <t>SEK</t>
  </si>
  <si>
    <t>DKK</t>
  </si>
  <si>
    <t>GBP</t>
  </si>
  <si>
    <t>CHF</t>
  </si>
  <si>
    <t>EUR</t>
  </si>
  <si>
    <t>PRODUCT NAME</t>
  </si>
  <si>
    <t>CATEGORY</t>
  </si>
  <si>
    <t>CHOOSE CURRENCY:</t>
  </si>
  <si>
    <t>Protection</t>
  </si>
  <si>
    <t>WHSNOK</t>
  </si>
  <si>
    <t>RETAILNOK</t>
  </si>
  <si>
    <t>WHSSEK</t>
  </si>
  <si>
    <t>RETAILSEK</t>
  </si>
  <si>
    <t>WHSDKK</t>
  </si>
  <si>
    <t>RETAILDKK</t>
  </si>
  <si>
    <t>WHSEUR</t>
  </si>
  <si>
    <t>RETAILEUR</t>
  </si>
  <si>
    <t>WHSUSD</t>
  </si>
  <si>
    <t>RETAILUSD</t>
  </si>
  <si>
    <t>WHSFIN</t>
  </si>
  <si>
    <t>RETAILFIN</t>
  </si>
  <si>
    <t>WHSCAD</t>
  </si>
  <si>
    <t>RETAILCAD</t>
  </si>
  <si>
    <t>WHSCHF</t>
  </si>
  <si>
    <t>RETAILCHF</t>
  </si>
  <si>
    <t>WHSGBP</t>
  </si>
  <si>
    <t>RETAILGBP</t>
  </si>
  <si>
    <t>CURRENCY</t>
  </si>
  <si>
    <t>CATEGORIES</t>
  </si>
  <si>
    <t>Column1</t>
  </si>
  <si>
    <t>Category</t>
  </si>
  <si>
    <t>TABLE 1</t>
  </si>
  <si>
    <t>TABLE 2</t>
  </si>
  <si>
    <t>USD</t>
  </si>
  <si>
    <t>STYLENR.</t>
  </si>
  <si>
    <t>Nordic</t>
  </si>
  <si>
    <t>Skiwear</t>
  </si>
  <si>
    <t>Outerwear</t>
  </si>
  <si>
    <t>Midlayer</t>
  </si>
  <si>
    <t>Activewear</t>
  </si>
  <si>
    <t>Training</t>
  </si>
  <si>
    <t>Accessories</t>
  </si>
  <si>
    <t>Skipoles</t>
  </si>
  <si>
    <t>Helmets</t>
  </si>
  <si>
    <t>Bags</t>
  </si>
  <si>
    <t>Other</t>
  </si>
  <si>
    <t>CAT.NR</t>
  </si>
  <si>
    <t>No.</t>
  </si>
  <si>
    <t>Description</t>
  </si>
  <si>
    <t>N/A</t>
  </si>
  <si>
    <t>Underwear</t>
  </si>
  <si>
    <t>Chaser Shorts M</t>
  </si>
  <si>
    <t>Chaser Shorts W</t>
  </si>
  <si>
    <t>Chaser Sweater M</t>
  </si>
  <si>
    <t>Chaser Sweater W</t>
  </si>
  <si>
    <t>Chaser Logo T-shirt M</t>
  </si>
  <si>
    <t>Chaser Logo T-shirt W</t>
  </si>
  <si>
    <t>Trucker Cap</t>
  </si>
  <si>
    <t>Camper 5-Panel Cap</t>
  </si>
  <si>
    <t>Merino Neck Gaiter</t>
  </si>
  <si>
    <t>Sweet Tube</t>
  </si>
  <si>
    <t>Hunter Wind Jacket M</t>
  </si>
  <si>
    <t>Hunter Wind Jacket W</t>
  </si>
  <si>
    <t>Hunter Merino LS Jersey M</t>
  </si>
  <si>
    <t>Hunter Merino LS Jersey W</t>
  </si>
  <si>
    <t>Hunter Merino SS Jersey M</t>
  </si>
  <si>
    <t>Hunter Merino SS Jersey W</t>
  </si>
  <si>
    <t>Hunter LS Jersey M</t>
  </si>
  <si>
    <t>Hunter SS Jersey M</t>
  </si>
  <si>
    <t>Hunter SS Jersey W</t>
  </si>
  <si>
    <t>Hunter Light SS Jersey M</t>
  </si>
  <si>
    <t>Hunter Pants M</t>
  </si>
  <si>
    <t>Hunter Pants W</t>
  </si>
  <si>
    <t>Hunter Light Pants M</t>
  </si>
  <si>
    <t>Hunter Light Pants W</t>
  </si>
  <si>
    <t>Hunter Shorts M</t>
  </si>
  <si>
    <t>Hunter Shorts W</t>
  </si>
  <si>
    <t>Hunter Light Shorts M</t>
  </si>
  <si>
    <t>Hunter Light Shorts W</t>
  </si>
  <si>
    <t>Hunter Roller Shorts M</t>
  </si>
  <si>
    <t>Hunter Roller Shorts W</t>
  </si>
  <si>
    <t>Hunter Light Gloves M</t>
  </si>
  <si>
    <t>Hunter Light Gloves W</t>
  </si>
  <si>
    <t>Hunter Gloves M</t>
  </si>
  <si>
    <t>Hunter Gloves W</t>
  </si>
  <si>
    <t>Hunter Pro Gloves M</t>
  </si>
  <si>
    <t>Hunter Shorts JR</t>
  </si>
  <si>
    <t>Hunter SS Jersey JR</t>
  </si>
  <si>
    <t>Hunter Gloves JR</t>
  </si>
  <si>
    <t>Crossfire Wind Jacket M</t>
  </si>
  <si>
    <t>Crossfire Wind Jacket W</t>
  </si>
  <si>
    <t>Crossfire Gilet M</t>
  </si>
  <si>
    <t>Crossfire Bib Pro M</t>
  </si>
  <si>
    <t>Crossfire Bib Pro W</t>
  </si>
  <si>
    <t>Crossfire SS Jersey M</t>
  </si>
  <si>
    <t>Crossfire SS Jersey W</t>
  </si>
  <si>
    <t>Crossfire Merino SS Jersey M</t>
  </si>
  <si>
    <t>Crossfire Merino SS Jersey W</t>
  </si>
  <si>
    <t>Crossfire Cap</t>
  </si>
  <si>
    <t>Crossfire Merino Legs</t>
  </si>
  <si>
    <t>Crossfire Merino Sleeves</t>
  </si>
  <si>
    <t>Crossfire Socks M</t>
  </si>
  <si>
    <t>Hunter DryZeal Jacket M</t>
  </si>
  <si>
    <t>Hunter DryZeal Jacket W</t>
  </si>
  <si>
    <t>Hunter DryZeal Pant M</t>
  </si>
  <si>
    <t>Hunter DryZeal Pant W</t>
  </si>
  <si>
    <t>Hunter Merino Socks JR</t>
  </si>
  <si>
    <t>Hunter Merino Socks W</t>
  </si>
  <si>
    <t>Crossfire Socks W</t>
  </si>
  <si>
    <t>Trail Vest</t>
  </si>
  <si>
    <t>Knee Shin Pads</t>
  </si>
  <si>
    <t>Enduro Race Vest</t>
  </si>
  <si>
    <t>Knee Guards</t>
  </si>
  <si>
    <t>Knee Pads</t>
  </si>
  <si>
    <t>Elbow Guards</t>
  </si>
  <si>
    <t>Elbow Pads</t>
  </si>
  <si>
    <t>Elbow Guards JR</t>
  </si>
  <si>
    <t>Knee Guards JR</t>
  </si>
  <si>
    <t>Bushwhacker II Helmet</t>
  </si>
  <si>
    <t>Bushwhacker II MIPS Helmet</t>
  </si>
  <si>
    <t>Bushwhacker II Carbon MIPS Hlm</t>
  </si>
  <si>
    <t>Bushwhacker II Helmet W</t>
  </si>
  <si>
    <t>Bushwhacker II MIPS Helmet W</t>
  </si>
  <si>
    <t>Dissenter Helmet</t>
  </si>
  <si>
    <t>Dissenter MIPS Helmet</t>
  </si>
  <si>
    <t>Dissenter Helmet W</t>
  </si>
  <si>
    <t>Dissenter MIPS Helmet W</t>
  </si>
  <si>
    <t>Arbitrator MIPS Helmet</t>
  </si>
  <si>
    <t>Falconer II Helmet</t>
  </si>
  <si>
    <t>Falconer II MIPS Helmet</t>
  </si>
  <si>
    <t>Falconer II Aero Helmet</t>
  </si>
  <si>
    <t>Outrider Helmet</t>
  </si>
  <si>
    <t>Outrider MIPS Helmet</t>
  </si>
  <si>
    <t>Outrider Helmet W</t>
  </si>
  <si>
    <t>Outrider MIPS Helmet W</t>
  </si>
  <si>
    <t>Tucker MIPS helmet</t>
  </si>
  <si>
    <t>Chaser Helmet</t>
  </si>
  <si>
    <t>Chaser MIPS Helmet</t>
  </si>
  <si>
    <t>Hunter LS Jersey JR</t>
  </si>
  <si>
    <t>Dissenter Helmet JR</t>
  </si>
  <si>
    <t>Buswhacker II Helmet Case</t>
  </si>
  <si>
    <t>Bushwhacker II Visor</t>
  </si>
  <si>
    <t>Buswhacker II Carbon MIPS Vsr</t>
  </si>
  <si>
    <t>Bushwhacker II Comf Pads 7 mm</t>
  </si>
  <si>
    <t>Bushwhacker II MIPS C Pads 7mm</t>
  </si>
  <si>
    <t>Dissenter Visor</t>
  </si>
  <si>
    <t>Dissenter Comfort Pads 7 mm</t>
  </si>
  <si>
    <t>Falconer Aerocovers™</t>
  </si>
  <si>
    <t>Falconer Comfort Pads 5 mm</t>
  </si>
  <si>
    <t>Falconer MIPS Comf pads 5 mm</t>
  </si>
  <si>
    <t>Outrider Comfort pads 7mm</t>
  </si>
  <si>
    <t>Outrider MIPS Comfort pads 7mm</t>
  </si>
  <si>
    <t>Chaser Comfort pads 7mm</t>
  </si>
  <si>
    <t>Chaser MIPS comf pads 7mm</t>
  </si>
  <si>
    <t>Tucker comfort pads</t>
  </si>
  <si>
    <t>Tucker Visor</t>
  </si>
  <si>
    <t>Arbitrator MIPS Visor</t>
  </si>
  <si>
    <t>Arbitratotor MIPS Comfort pads</t>
  </si>
  <si>
    <t>Arbitratotor MIPS Chin pads</t>
  </si>
  <si>
    <t>Hunter Merino Wind FZ M</t>
  </si>
  <si>
    <t>Hunter Merino Wind FZ W</t>
  </si>
  <si>
    <t>Crossfire Sleeveless Base</t>
  </si>
  <si>
    <t>Hunter Merino Socks</t>
  </si>
  <si>
    <t>Stylenr</t>
  </si>
  <si>
    <t>Stylename</t>
  </si>
  <si>
    <t>Index</t>
  </si>
  <si>
    <t>Helmet accessories</t>
  </si>
  <si>
    <t>Bike wear</t>
  </si>
  <si>
    <t>Chaser &amp; Accessories</t>
  </si>
  <si>
    <t>Leveringsuke</t>
  </si>
  <si>
    <t>CAD</t>
  </si>
  <si>
    <t>Universal Helmet Bag</t>
  </si>
  <si>
    <t>Goggle Hard Case</t>
  </si>
  <si>
    <t>Lens Cleaning Set</t>
  </si>
  <si>
    <t>Heat</t>
  </si>
  <si>
    <t>Helmets &amp; Helmet Acc.</t>
  </si>
  <si>
    <t>Eyewear</t>
  </si>
  <si>
    <t>Technical Apparel</t>
  </si>
  <si>
    <t>Apparel &amp; Headwear</t>
  </si>
  <si>
    <t>WHSNOKXXL</t>
  </si>
  <si>
    <t>WHSSEKXXL</t>
  </si>
  <si>
    <t>Cord 5-Panel Cap</t>
  </si>
  <si>
    <t>Chaser Print T-shirt M</t>
  </si>
  <si>
    <t>Chaser Print T-shirt W</t>
  </si>
  <si>
    <t>Chaser Hoodie M</t>
  </si>
  <si>
    <t>Chaser Hoodie W</t>
  </si>
  <si>
    <t>Ronin Lens</t>
  </si>
  <si>
    <t>Ronin Max Lens</t>
  </si>
  <si>
    <t>Sports Glasses Hard Case</t>
  </si>
  <si>
    <t>*** PRICE LIST - AW 2020 ***</t>
  </si>
  <si>
    <t>Audio Chips Wireless</t>
  </si>
  <si>
    <t>Universal Helmet Case</t>
  </si>
  <si>
    <t>Blaster II Earpads</t>
  </si>
  <si>
    <t>Igniter/Trooper/Grimnir II Erp</t>
  </si>
  <si>
    <t>Volata Earpads</t>
  </si>
  <si>
    <t>Rooster II LE Earpads</t>
  </si>
  <si>
    <t>Volata Chin Guard</t>
  </si>
  <si>
    <t>Volata Chin Guard Cover</t>
  </si>
  <si>
    <t>Trooper II SL Chin Guard</t>
  </si>
  <si>
    <t>Audio Chips Wired</t>
  </si>
  <si>
    <t>Rambler II Earpads</t>
  </si>
  <si>
    <t>Switcher Earpads</t>
  </si>
  <si>
    <t>Igniter II XXL Earpads</t>
  </si>
  <si>
    <t>Audio Chips Ultra</t>
  </si>
  <si>
    <t>Looper Earpads</t>
  </si>
  <si>
    <t>Supernaut Windstopper Jacket M</t>
  </si>
  <si>
    <t>Supernaut Windstopper Pants M</t>
  </si>
  <si>
    <t>Supernaut Windstopper Jacket W</t>
  </si>
  <si>
    <t>Supernaut Windstopper Pants W</t>
  </si>
  <si>
    <t>Supernaut Windblock Jacket M</t>
  </si>
  <si>
    <t>Supernaut Softshell Jacket M</t>
  </si>
  <si>
    <t>Supernaut Softshell Jacket W</t>
  </si>
  <si>
    <t>Supernaut Softshell Pants M</t>
  </si>
  <si>
    <t>Supernaut Softshell Pants W</t>
  </si>
  <si>
    <t>Supernaut PrimaLoft Jacket M</t>
  </si>
  <si>
    <t>Supernaut PrimaLoft Jacket W</t>
  </si>
  <si>
    <t>Supernaut Shield Jacket M</t>
  </si>
  <si>
    <t>Supernaut Shield Jacket W</t>
  </si>
  <si>
    <t>Crusader X Gore-Tex Jacket M</t>
  </si>
  <si>
    <t>Crusader X Gore-Tex Bib Pants M</t>
  </si>
  <si>
    <t>Crusader GTX Infinium Jkt W</t>
  </si>
  <si>
    <t>Crusader GTX Infinium Pnt W</t>
  </si>
  <si>
    <t>Crusader GTX Infinium Jkt M</t>
  </si>
  <si>
    <t>Crusader GTX Infinium Pnt M</t>
  </si>
  <si>
    <t>Crusader Down Jacket M</t>
  </si>
  <si>
    <t>Crusader Down Jacket W</t>
  </si>
  <si>
    <t>Mount Beanie</t>
  </si>
  <si>
    <t>Paris Beanie</t>
  </si>
  <si>
    <t>Drift Beanie</t>
  </si>
  <si>
    <t>Crusader Gore-Tex Pants M</t>
  </si>
  <si>
    <t>Crusader X Gore-Tex Bib Pants W</t>
  </si>
  <si>
    <t>Cliff Beanie</t>
  </si>
  <si>
    <t>Merino Headband WEB</t>
  </si>
  <si>
    <t>Merino Balaclava WEB</t>
  </si>
  <si>
    <t>Merino Balaclava JR WEB</t>
  </si>
  <si>
    <t>Camper 5-Panel Cap WEB</t>
  </si>
  <si>
    <t>Face Mask Merino WEB</t>
  </si>
  <si>
    <t>Mount Beanie WEB</t>
  </si>
  <si>
    <t>Paris Beanie WEB</t>
  </si>
  <si>
    <t>Drift Beanie WEB</t>
  </si>
  <si>
    <t>Cliff Beanie WEB</t>
  </si>
  <si>
    <t>Cord 5-Panel Cap WEB</t>
  </si>
  <si>
    <t>Supernaut Gore-Tex PRO jacket W</t>
  </si>
  <si>
    <t>Supernaut Gore-Tex PRO pants W</t>
  </si>
  <si>
    <t>Crusader Pile M</t>
  </si>
  <si>
    <t>Crusader Pile W</t>
  </si>
  <si>
    <t>Crusader parka M</t>
  </si>
  <si>
    <t>Crusader parka W</t>
  </si>
  <si>
    <t>Crusader Anorak M</t>
  </si>
  <si>
    <t>Crusader Anorak W</t>
  </si>
  <si>
    <t>Crusader Gore-Tex Jacket M</t>
  </si>
  <si>
    <t>Supernaut Gore-Tex PRO jacket M</t>
  </si>
  <si>
    <t>Helmet Merino Beanie</t>
  </si>
  <si>
    <t>Helmet Merino Beanie WEB</t>
  </si>
  <si>
    <t>Fleece Tube</t>
  </si>
  <si>
    <t>Fleece Tube JR</t>
  </si>
  <si>
    <t>Fleece Tube JR WEB</t>
  </si>
  <si>
    <t>Fleece Tube WEB</t>
  </si>
  <si>
    <t>Merino Fleece Tube</t>
  </si>
  <si>
    <t>Merino Fleece Tube WEB</t>
  </si>
  <si>
    <t>Merino Tube</t>
  </si>
  <si>
    <t>Merino Tube WEB</t>
  </si>
  <si>
    <t>Curve GORE-TEX Jacket M LTD</t>
  </si>
  <si>
    <t>Curve GORE-TEX Pants M LTD</t>
  </si>
  <si>
    <t>Curve GORE-TEX Jacket M</t>
  </si>
  <si>
    <t>Curve GORE-TEX Pants M</t>
  </si>
  <si>
    <t>Curve Stretch Jacket M</t>
  </si>
  <si>
    <t>Curve Stretch Pants M</t>
  </si>
  <si>
    <t>Curve Gore-Tex Parka M</t>
  </si>
  <si>
    <t>Curve Down Jacket M</t>
  </si>
  <si>
    <t>Curve GORE-TEX Jacket W LTD</t>
  </si>
  <si>
    <t>Curve GORE-TEX Pants W LTD</t>
  </si>
  <si>
    <t>Curve GORE-TEX Jacket W</t>
  </si>
  <si>
    <t>Curve GORE-TEX Pants W</t>
  </si>
  <si>
    <t>Curve Stretch Jacket W</t>
  </si>
  <si>
    <t>Curve Stretch Pants W</t>
  </si>
  <si>
    <t>Curve Stretch Suit W</t>
  </si>
  <si>
    <t>Curve GORE-TEX Parka W</t>
  </si>
  <si>
    <t>Curve Down Jacket W</t>
  </si>
  <si>
    <t>Base Organic Cotton Boxer</t>
  </si>
  <si>
    <t>Base Organic Cotton Boxer 3 PK</t>
  </si>
  <si>
    <t>Base Wool Boxer</t>
  </si>
  <si>
    <t>Base Logo Tee M</t>
  </si>
  <si>
    <t>Base Wool Tee M</t>
  </si>
  <si>
    <t>Base Logo Tee W</t>
  </si>
  <si>
    <t>Base Wool Beanie M</t>
  </si>
  <si>
    <t>Base Wool Beanie W</t>
  </si>
  <si>
    <t>Base Wool Tee W</t>
  </si>
  <si>
    <t>Crusader X Gore-Tex Jacket W</t>
  </si>
  <si>
    <t>Supernaut Gore-Tex PRO pants M</t>
  </si>
  <si>
    <t>Base Wool Beanie M WEB</t>
  </si>
  <si>
    <t>Base Wool Beanie W WEB</t>
  </si>
  <si>
    <t>Base Wool Boxer WEB</t>
  </si>
  <si>
    <t>Base Organic Cotton Boxer WEB</t>
  </si>
  <si>
    <t>Merino Headband</t>
  </si>
  <si>
    <t>Merino Balaclava</t>
  </si>
  <si>
    <t>Merino Balaclava JR</t>
  </si>
  <si>
    <t>Face Mask Merino</t>
  </si>
  <si>
    <t>Corporate Trucker Cap</t>
  </si>
  <si>
    <t>Corporate Trucker Cap WEB</t>
  </si>
  <si>
    <t>Back Protector Vest M</t>
  </si>
  <si>
    <t>Back Protector Vest W</t>
  </si>
  <si>
    <t>Back Protector Vest JR</t>
  </si>
  <si>
    <t>Back Protector Race Vest M</t>
  </si>
  <si>
    <t>Back Protector Race Vest JR</t>
  </si>
  <si>
    <t>Back Protector</t>
  </si>
  <si>
    <t>Back Protector JR</t>
  </si>
  <si>
    <t>Blaster II Helmet</t>
  </si>
  <si>
    <t>Blaster II MIPS Helmet</t>
  </si>
  <si>
    <t>Blaster II Helmet JR</t>
  </si>
  <si>
    <t>Blaster II MIPS Helmet JR</t>
  </si>
  <si>
    <t>Igniter II Helmet</t>
  </si>
  <si>
    <t>Igniter II MIPS Helmet</t>
  </si>
  <si>
    <t>Grimnir II MIPS TE Helmet</t>
  </si>
  <si>
    <t>Trooper II Helmet</t>
  </si>
  <si>
    <t>Trooper II MIPS Helmet</t>
  </si>
  <si>
    <t>Switcher Helmet</t>
  </si>
  <si>
    <t>Switcher MIPS Helmet</t>
  </si>
  <si>
    <t>Rooster II MIPS Helmet</t>
  </si>
  <si>
    <t>Rooster II MIPS LE Helmet</t>
  </si>
  <si>
    <t>Trooper II SL MIPS Helmet</t>
  </si>
  <si>
    <t>Trooper II SL MIPS Team Edition Helmet</t>
  </si>
  <si>
    <t>Volata Helmet</t>
  </si>
  <si>
    <t>Volata MIPS Helmet</t>
  </si>
  <si>
    <t>Volata MIPS TE Helmet</t>
  </si>
  <si>
    <t>Volata WC Carbon MIPS Helmet</t>
  </si>
  <si>
    <t>Rambler II Helmet</t>
  </si>
  <si>
    <t>Rambler II MIPS Helmet</t>
  </si>
  <si>
    <t>Ascender</t>
  </si>
  <si>
    <t>Blaster II SYMBOL Helmet</t>
  </si>
  <si>
    <t>Blaster II MIPS SYMBOL Helmet</t>
  </si>
  <si>
    <t>Ascender MIPS Helmet</t>
  </si>
  <si>
    <t>Blaster II SYMBOL Helmet JR</t>
  </si>
  <si>
    <t>Blaster II MIPS SYMBOL Helmet JR</t>
  </si>
  <si>
    <t>Looper Helmet</t>
  </si>
  <si>
    <t>Looper MIPS Helmet</t>
  </si>
  <si>
    <t>Rooster II MIPS Aksel Helmet</t>
  </si>
  <si>
    <t>Sports Glasses Hard Case WEB</t>
  </si>
  <si>
    <t>Goggle Hard Case WEB</t>
  </si>
  <si>
    <t>Interstellar RIG Reflect</t>
  </si>
  <si>
    <t>Interstellar RIG</t>
  </si>
  <si>
    <t>Interstellar RIG Reflect BLI</t>
  </si>
  <si>
    <t>Clockwork RIG Reflect</t>
  </si>
  <si>
    <t>Clockwork RIG</t>
  </si>
  <si>
    <t>Clockwork RIG Reflect BLI</t>
  </si>
  <si>
    <t>Clockwork MAX RIG Reflect</t>
  </si>
  <si>
    <t>Clockwork MAX RIG</t>
  </si>
  <si>
    <t>Clockwork MAX RIG Reflect BLI</t>
  </si>
  <si>
    <t>Clockwork WC RIG Reflect BLI</t>
  </si>
  <si>
    <t>Clockwork WC MAX RIG Reflect BLI</t>
  </si>
  <si>
    <t>Firewall RIG Reflect</t>
  </si>
  <si>
    <t>Firewall Reflect</t>
  </si>
  <si>
    <t>Firewall</t>
  </si>
  <si>
    <t>Boondock RIG Reflect</t>
  </si>
  <si>
    <t>Boondock RIG</t>
  </si>
  <si>
    <t>Interstellar RIG Reflect Lens</t>
  </si>
  <si>
    <t>Interstellar RIG Lens</t>
  </si>
  <si>
    <t>Interstellar Lens</t>
  </si>
  <si>
    <t>Clockwork RIG Reflect Lens</t>
  </si>
  <si>
    <t>Clockwork RIG Lens</t>
  </si>
  <si>
    <t>Clockwork Lens</t>
  </si>
  <si>
    <t>Clockwork MAX RIG Reflect Lens</t>
  </si>
  <si>
    <t>Clockwork MAX RIG Lens</t>
  </si>
  <si>
    <t>Clockwork MAX Lens</t>
  </si>
  <si>
    <t>Firewall RIG Reflect Lens</t>
  </si>
  <si>
    <t>Firewall Reflect Lens</t>
  </si>
  <si>
    <t>Firewall Lens</t>
  </si>
  <si>
    <t>Boondock RIG Reflect Lens</t>
  </si>
  <si>
    <t>Boondock RIG Lens</t>
  </si>
  <si>
    <t>Heat RIG Reflect</t>
  </si>
  <si>
    <t>Interstellar RIG Reflect (Asia fit)</t>
  </si>
  <si>
    <t>Interstellar RIG (Asia fit)</t>
  </si>
  <si>
    <t>Interstellar RIG Reflect BLI (Asia fit)</t>
  </si>
  <si>
    <t>Clockwork RIG Reflect (Asia fit)</t>
  </si>
  <si>
    <t>Clockwork RIG Reflect BLI (Asia fit)</t>
  </si>
  <si>
    <t>Clockwork MAX RIG Reflect BLI Asia fit</t>
  </si>
  <si>
    <t>Firewall RIG Reflect (Asia fit)</t>
  </si>
  <si>
    <t>Boondock RIG Reflect (Asia fit)</t>
  </si>
  <si>
    <t>Boondock RIG (Asia fit)</t>
  </si>
  <si>
    <t>Ronin Polarized</t>
  </si>
  <si>
    <t>Ronin RIG Reflect</t>
  </si>
  <si>
    <t>Ronin RIG Photochromic</t>
  </si>
  <si>
    <t>Ronin Max Polarized</t>
  </si>
  <si>
    <t>Ronin Max RIG Reflect</t>
  </si>
  <si>
    <t>Ronin Max RIG Photochromic</t>
  </si>
  <si>
    <t>Ronin RIG Reflect Lens</t>
  </si>
  <si>
    <t>Ronin RIG Photochromic Lens</t>
  </si>
  <si>
    <t>Ronin Max RIG Reflect Lens</t>
  </si>
  <si>
    <t>Ronin Max RIG Photochromic Lens</t>
  </si>
  <si>
    <t>Clockwork MAX RIG Reflect Aksel</t>
  </si>
  <si>
    <t>Boondock RIG Reflect Aksel</t>
  </si>
  <si>
    <t>Clockwork MAX RIG Reflect Team Edition</t>
  </si>
  <si>
    <t>Ronin Lens Polarized</t>
  </si>
  <si>
    <t>Ronin Max Lens Polarized</t>
  </si>
  <si>
    <t>Boondock RIG Reflect BLI</t>
  </si>
  <si>
    <t>Boondock RIG Reflect Team Edition</t>
  </si>
  <si>
    <t>NAV category</t>
  </si>
  <si>
    <t>New cat. Name</t>
  </si>
  <si>
    <t>Price Calculation Date 01.08.20</t>
  </si>
  <si>
    <t>SKIGUTANE\ENBATL</t>
  </si>
  <si>
    <t>Supernaut Down Jacket</t>
  </si>
  <si>
    <t>WHSEURXXL</t>
  </si>
  <si>
    <t>Clockwork RIG (Asia fit)</t>
  </si>
  <si>
    <t>Clockwork WC RIG Reflect BLI (Asia fit)</t>
  </si>
  <si>
    <t>Clockwork WC MAX RIG Reflect BLI (Asia fit)</t>
  </si>
  <si>
    <t>Apparel &amp; Accessories</t>
  </si>
  <si>
    <t>Updated 12/11/2019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</si>
</sst>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2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rgb="FFFF0000"/>
      <name val="Calibri"/>
      <family val="2"/>
    </font>
    <font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trike/>
      <sz val="10"/>
      <name val="Calibri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rgb="FFFFFF00"/>
        <bgColor indexed="64"/>
      </patternFill>
    </fill>
    <fill>
      <gradientFill degree="270">
        <stop position="0">
          <color theme="4" tint="0.59999389629810485"/>
        </stop>
        <stop position="1">
          <color theme="4" tint="-0.49803155613879818"/>
        </stop>
      </gradient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8" fillId="0" borderId="0"/>
  </cellStyleXfs>
  <cellXfs count="60">
    <xf numFmtId="0" fontId="0" fillId="0" borderId="0" xfId="0"/>
    <xf numFmtId="0" fontId="7" fillId="0" borderId="0" xfId="0" applyFont="1"/>
    <xf numFmtId="0" fontId="8" fillId="0" borderId="0" xfId="0" applyFont="1"/>
    <xf numFmtId="0" fontId="13" fillId="2" borderId="1" xfId="0" applyFont="1" applyFill="1" applyBorder="1" applyAlignment="1">
      <alignment horizontal="left"/>
    </xf>
    <xf numFmtId="0" fontId="8" fillId="0" borderId="0" xfId="0" applyFont="1" applyBorder="1"/>
    <xf numFmtId="0" fontId="9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horizontal="right" vertical="center"/>
    </xf>
    <xf numFmtId="0" fontId="8" fillId="0" borderId="0" xfId="0" applyFont="1" applyFill="1" applyProtection="1"/>
    <xf numFmtId="0" fontId="10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Protection="1"/>
    <xf numFmtId="0" fontId="9" fillId="0" borderId="0" xfId="0" applyFont="1" applyFill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right" vertical="center"/>
    </xf>
    <xf numFmtId="0" fontId="0" fillId="0" borderId="0" xfId="0" applyProtection="1"/>
    <xf numFmtId="0" fontId="8" fillId="3" borderId="4" xfId="0" applyFont="1" applyFill="1" applyBorder="1"/>
    <xf numFmtId="14" fontId="15" fillId="2" borderId="0" xfId="0" applyNumberFormat="1" applyFont="1" applyFill="1" applyBorder="1" applyAlignment="1" applyProtection="1">
      <alignment horizontal="left" vertical="top"/>
    </xf>
    <xf numFmtId="0" fontId="16" fillId="0" borderId="0" xfId="0" applyFont="1" applyFill="1" applyAlignment="1" applyProtection="1">
      <alignment vertical="top"/>
    </xf>
    <xf numFmtId="0" fontId="10" fillId="2" borderId="0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Protection="1"/>
    <xf numFmtId="164" fontId="13" fillId="0" borderId="1" xfId="0" applyNumberFormat="1" applyFont="1" applyFill="1" applyBorder="1" applyAlignment="1">
      <alignment horizontal="center"/>
    </xf>
    <xf numFmtId="0" fontId="19" fillId="0" borderId="0" xfId="0" applyFont="1"/>
    <xf numFmtId="0" fontId="20" fillId="6" borderId="5" xfId="0" applyNumberFormat="1" applyFont="1" applyFill="1" applyBorder="1" applyAlignment="1" applyProtection="1">
      <alignment horizontal="left" vertical="top"/>
    </xf>
    <xf numFmtId="0" fontId="20" fillId="6" borderId="5" xfId="0" applyFont="1" applyFill="1" applyBorder="1" applyAlignment="1" applyProtection="1">
      <alignment horizontal="left" vertical="top"/>
    </xf>
    <xf numFmtId="0" fontId="14" fillId="0" borderId="0" xfId="0" applyFont="1" applyFill="1" applyProtection="1"/>
    <xf numFmtId="0" fontId="17" fillId="0" borderId="0" xfId="0" applyFont="1" applyFill="1" applyProtection="1"/>
    <xf numFmtId="0" fontId="21" fillId="2" borderId="0" xfId="0" applyNumberFormat="1" applyFont="1" applyFill="1" applyBorder="1" applyAlignment="1" applyProtection="1">
      <alignment horizontal="left" vertical="center"/>
    </xf>
    <xf numFmtId="0" fontId="8" fillId="7" borderId="0" xfId="0" applyFont="1" applyFill="1"/>
    <xf numFmtId="0" fontId="0" fillId="5" borderId="0" xfId="0" applyFill="1" applyProtection="1"/>
    <xf numFmtId="0" fontId="0" fillId="0" borderId="0" xfId="0" applyAlignment="1" applyProtection="1">
      <alignment horizontal="right"/>
    </xf>
    <xf numFmtId="43" fontId="20" fillId="6" borderId="5" xfId="1" applyFont="1" applyFill="1" applyBorder="1" applyAlignment="1" applyProtection="1">
      <alignment horizontal="right" vertical="top"/>
    </xf>
    <xf numFmtId="0" fontId="10" fillId="2" borderId="6" xfId="0" applyNumberFormat="1" applyFont="1" applyFill="1" applyBorder="1" applyAlignment="1" applyProtection="1">
      <alignment horizontal="left" vertical="center"/>
    </xf>
    <xf numFmtId="0" fontId="10" fillId="2" borderId="7" xfId="0" applyNumberFormat="1" applyFont="1" applyFill="1" applyBorder="1" applyAlignment="1" applyProtection="1">
      <alignment horizontal="left" vertical="center"/>
    </xf>
    <xf numFmtId="43" fontId="12" fillId="2" borderId="7" xfId="1" applyFont="1" applyFill="1" applyBorder="1" applyAlignment="1" applyProtection="1">
      <alignment horizontal="right" vertical="center"/>
    </xf>
    <xf numFmtId="43" fontId="12" fillId="2" borderId="8" xfId="1" applyFont="1" applyFill="1" applyBorder="1" applyAlignment="1" applyProtection="1">
      <alignment horizontal="right" vertical="center"/>
    </xf>
    <xf numFmtId="0" fontId="8" fillId="0" borderId="0" xfId="0" applyFont="1" applyAlignment="1">
      <alignment horizontal="left"/>
    </xf>
    <xf numFmtId="0" fontId="22" fillId="0" borderId="0" xfId="0" applyFont="1" applyProtection="1"/>
    <xf numFmtId="0" fontId="13" fillId="0" borderId="0" xfId="0" applyFont="1" applyProtection="1"/>
    <xf numFmtId="43" fontId="13" fillId="0" borderId="0" xfId="1" applyFont="1" applyFill="1" applyProtection="1"/>
    <xf numFmtId="43" fontId="22" fillId="0" borderId="0" xfId="1" applyFont="1" applyProtection="1"/>
    <xf numFmtId="43" fontId="13" fillId="0" borderId="0" xfId="1" applyFont="1" applyFill="1" applyAlignment="1" applyProtection="1">
      <alignment vertical="top"/>
    </xf>
    <xf numFmtId="43" fontId="13" fillId="0" borderId="0" xfId="1" applyFont="1" applyFill="1" applyBorder="1" applyProtection="1"/>
    <xf numFmtId="0" fontId="22" fillId="0" borderId="0" xfId="0" applyFont="1"/>
    <xf numFmtId="0" fontId="13" fillId="0" borderId="0" xfId="0" applyFont="1"/>
    <xf numFmtId="49" fontId="23" fillId="0" borderId="9" xfId="7" applyNumberFormat="1" applyFont="1" applyBorder="1"/>
    <xf numFmtId="43" fontId="8" fillId="0" borderId="0" xfId="1" applyNumberFormat="1" applyFont="1" applyAlignment="1">
      <alignment horizontal="right"/>
    </xf>
    <xf numFmtId="43" fontId="1" fillId="0" borderId="0" xfId="1" applyNumberFormat="1" applyFont="1"/>
    <xf numFmtId="43" fontId="0" fillId="0" borderId="0" xfId="1" applyNumberFormat="1" applyFont="1"/>
    <xf numFmtId="43" fontId="8" fillId="0" borderId="0" xfId="1" applyNumberFormat="1" applyFont="1"/>
    <xf numFmtId="0" fontId="24" fillId="0" borderId="0" xfId="0" applyFont="1" applyAlignment="1">
      <alignment horizontal="left"/>
    </xf>
    <xf numFmtId="0" fontId="24" fillId="0" borderId="0" xfId="0" applyFont="1"/>
    <xf numFmtId="43" fontId="24" fillId="0" borderId="0" xfId="1" applyFont="1"/>
    <xf numFmtId="43" fontId="7" fillId="0" borderId="0" xfId="1" applyFont="1"/>
    <xf numFmtId="43" fontId="8" fillId="0" borderId="0" xfId="1" applyFont="1"/>
    <xf numFmtId="0" fontId="1" fillId="0" borderId="0" xfId="0" applyFont="1" applyAlignment="1">
      <alignment horizontal="left"/>
    </xf>
    <xf numFmtId="0" fontId="1" fillId="0" borderId="0" xfId="0" applyFont="1"/>
    <xf numFmtId="43" fontId="1" fillId="0" borderId="0" xfId="1" applyFont="1"/>
    <xf numFmtId="43" fontId="8" fillId="0" borderId="0" xfId="1" applyFont="1" applyAlignment="1">
      <alignment horizontal="right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</cellXfs>
  <cellStyles count="9">
    <cellStyle name="Comma" xfId="1" builtinId="3"/>
    <cellStyle name="Followed Hyperlink" xfId="3" builtinId="9" hidden="1"/>
    <cellStyle name="Followed Hyperlink" xfId="6" builtinId="9" hidden="1"/>
    <cellStyle name="Hyperlink" xfId="2" builtinId="8" hidden="1"/>
    <cellStyle name="Hyperlink" xfId="5" builtinId="8" hidden="1"/>
    <cellStyle name="Normal" xfId="0" builtinId="0"/>
    <cellStyle name="Normal 2" xfId="7" xr:uid="{00000000-0005-0000-0000-000006000000}"/>
    <cellStyle name="Normal 3" xfId="8" xr:uid="{00000000-0005-0000-0000-000007000000}"/>
    <cellStyle name="Percent 2" xfId="4" xr:uid="{00000000-0005-0000-0000-000009000000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ill>
        <patternFill>
          <bgColor theme="0" tint="-4.9989318521683403E-2"/>
        </patternFill>
      </fill>
    </dxf>
  </dxfs>
  <tableStyles count="0" defaultTableStyle="TableStyleMedium9" defaultPivotStyle="PivotStyleMedium7"/>
  <colors>
    <mruColors>
      <color rgb="FFFFFF85"/>
      <color rgb="FFFFFFCC"/>
      <color rgb="FFFF858E"/>
      <color rgb="FFFFCCCC"/>
      <color rgb="FFFF7575"/>
      <color rgb="FFFFE1E1"/>
      <color rgb="FFFFABAB"/>
      <color rgb="FF34EC38"/>
      <color rgb="FFDAC2EC"/>
      <color rgb="FFBC8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303930</xdr:colOff>
      <xdr:row>1</xdr:row>
      <xdr:rowOff>120648</xdr:rowOff>
    </xdr:from>
    <xdr:to>
      <xdr:col>2</xdr:col>
      <xdr:colOff>1006914</xdr:colOff>
      <xdr:row>5</xdr:row>
      <xdr:rowOff>157497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107D166-8A5D-4959-AEDA-EACB9D49B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0475" y="328466"/>
          <a:ext cx="702984" cy="86812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A10" totalsRowShown="0" headerRowDxfId="15" dataDxfId="14">
  <autoFilter ref="A2:A10" xr:uid="{00000000-0009-0000-0100-000001000000}"/>
  <tableColumns count="1">
    <tableColumn id="1" xr3:uid="{00000000-0010-0000-0000-000001000000}" name="CURRENCY" dataDxfId="13"/>
  </tableColumns>
  <tableStyleInfo name="TableStyleLight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C2:D15" totalsRowShown="0" headerRowDxfId="12" dataDxfId="11" tableBorderDxfId="10">
  <autoFilter ref="C2:D15" xr:uid="{00000000-0009-0000-0100-000003000000}"/>
  <tableColumns count="2">
    <tableColumn id="1" xr3:uid="{00000000-0010-0000-0100-000001000000}" name="CATEGORIES" dataDxfId="9"/>
    <tableColumn id="2" xr3:uid="{00000000-0010-0000-0100-000002000000}" name="Column1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" displayName="Table2" ref="F2:F29" totalsRowShown="0" headerRowDxfId="7" dataDxfId="6">
  <autoFilter ref="F2:F29" xr:uid="{00000000-0009-0000-0100-000002000000}"/>
  <tableColumns count="1">
    <tableColumn id="1" xr3:uid="{00000000-0010-0000-0200-000001000000}" name="Leveringsuke" dataDxfId="5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01F2A05-2594-4CCA-B775-0D29312FBBA8}" name="Table4" displayName="Table4" ref="H2:J9" totalsRowShown="0" headerRowDxfId="4" dataDxfId="3">
  <autoFilter ref="H2:J9" xr:uid="{9D048F3E-FD26-45CB-BA37-52EB84D7DE3A}"/>
  <tableColumns count="3">
    <tableColumn id="1" xr3:uid="{9A597DFA-F601-4FA5-9CBC-15CC2301EB3B}" name="NAV category" dataDxfId="2"/>
    <tableColumn id="2" xr3:uid="{F37030D2-EA59-4456-869C-9E5C43B8BE64}" name="Category" dataDxfId="1"/>
    <tableColumn id="3" xr3:uid="{81BA4C39-97BA-4D8E-882E-678BE37575AD}" name="New cat. Nam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804"/>
  <sheetViews>
    <sheetView showGridLines="0" tabSelected="1" topLeftCell="B1" zoomScale="110" zoomScaleNormal="110" workbookViewId="0">
      <pane ySplit="8" topLeftCell="A9" activePane="bottomLeft" state="frozen"/>
      <selection activeCell="P30" sqref="P30"/>
      <selection pane="bottomLeft" activeCell="F5" sqref="F5:G5"/>
    </sheetView>
  </sheetViews>
  <sheetFormatPr defaultColWidth="10.83203125" defaultRowHeight="15.5" x14ac:dyDescent="0.35"/>
  <cols>
    <col min="1" max="1" width="5.33203125" style="12" hidden="1" customWidth="1"/>
    <col min="2" max="2" width="3.1640625" style="12" customWidth="1"/>
    <col min="3" max="3" width="18.83203125" style="12" customWidth="1"/>
    <col min="4" max="4" width="10.83203125" style="12" customWidth="1"/>
    <col min="5" max="5" width="30.83203125" style="12" customWidth="1"/>
    <col min="6" max="7" width="13.83203125" style="27" customWidth="1"/>
    <col min="8" max="8" width="3.1640625" style="34" customWidth="1"/>
    <col min="9" max="9" width="10.83203125" style="35" hidden="1" customWidth="1"/>
    <col min="10" max="10" width="10.83203125" style="37" customWidth="1"/>
    <col min="11" max="16384" width="10.83203125" style="12"/>
  </cols>
  <sheetData>
    <row r="1" spans="1:10" s="7" customFormat="1" x14ac:dyDescent="0.35">
      <c r="A1" s="5"/>
      <c r="B1" s="12"/>
      <c r="C1" s="5"/>
      <c r="D1" s="5"/>
      <c r="E1" s="10"/>
      <c r="F1" s="6"/>
      <c r="G1" s="6"/>
      <c r="H1" s="34"/>
      <c r="I1" s="35"/>
      <c r="J1" s="36"/>
    </row>
    <row r="2" spans="1:10" s="7" customFormat="1" ht="16.5" customHeight="1" x14ac:dyDescent="0.35">
      <c r="A2" s="8"/>
      <c r="B2" s="12"/>
      <c r="C2" s="8"/>
      <c r="D2" s="9"/>
      <c r="E2" s="10"/>
      <c r="H2" s="34"/>
      <c r="I2" s="35"/>
      <c r="J2" s="36"/>
    </row>
    <row r="3" spans="1:10" s="7" customFormat="1" ht="16.5" customHeight="1" x14ac:dyDescent="0.35">
      <c r="A3" s="8"/>
      <c r="B3" s="12"/>
      <c r="C3" s="8"/>
      <c r="H3" s="34"/>
      <c r="I3" s="35"/>
      <c r="J3" s="36"/>
    </row>
    <row r="4" spans="1:10" s="7" customFormat="1" ht="16.5" customHeight="1" x14ac:dyDescent="0.45">
      <c r="B4" s="12"/>
      <c r="E4" s="23" t="s">
        <v>190</v>
      </c>
      <c r="F4" s="56" t="s">
        <v>8</v>
      </c>
      <c r="G4" s="57"/>
      <c r="H4" s="34"/>
      <c r="I4" s="35"/>
      <c r="J4" s="36"/>
    </row>
    <row r="5" spans="1:10" s="7" customFormat="1" ht="16.5" customHeight="1" x14ac:dyDescent="0.35">
      <c r="B5" s="12"/>
      <c r="E5" s="22" t="s">
        <v>407</v>
      </c>
      <c r="F5" s="58" t="s">
        <v>171</v>
      </c>
      <c r="G5" s="59"/>
      <c r="H5" s="34"/>
      <c r="I5" s="35"/>
      <c r="J5" s="36"/>
    </row>
    <row r="6" spans="1:10" s="7" customFormat="1" ht="16.5" customHeight="1" x14ac:dyDescent="0.35">
      <c r="B6" s="12"/>
      <c r="E6" s="14"/>
      <c r="F6" s="11"/>
      <c r="H6" s="34"/>
      <c r="I6" s="35"/>
      <c r="J6" s="36"/>
    </row>
    <row r="7" spans="1:10" ht="15" customHeight="1" x14ac:dyDescent="0.35">
      <c r="A7" s="26"/>
    </row>
    <row r="8" spans="1:10" s="15" customFormat="1" ht="30" customHeight="1" x14ac:dyDescent="0.35">
      <c r="A8" s="20" t="s">
        <v>47</v>
      </c>
      <c r="B8" s="12"/>
      <c r="C8" s="20" t="s">
        <v>7</v>
      </c>
      <c r="D8" s="20" t="s">
        <v>35</v>
      </c>
      <c r="E8" s="21" t="s">
        <v>6</v>
      </c>
      <c r="F8" s="28" t="str">
        <f>"WHS"&amp;$F$5</f>
        <v>WHSCAD</v>
      </c>
      <c r="G8" s="28" t="str">
        <f>"RETAIL"&amp;$F$5</f>
        <v>RETAILCAD</v>
      </c>
      <c r="H8" s="34"/>
      <c r="I8" s="35"/>
      <c r="J8" s="38"/>
    </row>
    <row r="9" spans="1:10" s="17" customFormat="1" ht="17" customHeight="1" x14ac:dyDescent="0.35">
      <c r="A9" s="16">
        <v>1</v>
      </c>
      <c r="B9" s="12"/>
      <c r="C9" s="29" t="s">
        <v>176</v>
      </c>
      <c r="D9" s="30">
        <v>840053</v>
      </c>
      <c r="E9" s="30" t="str">
        <f>VLOOKUP(D9,Prices!$A$3:$B$1007,2,FALSE)</f>
        <v>Switcher MIPS Helmet</v>
      </c>
      <c r="F9" s="31">
        <f>VLOOKUP($D9,Prices!$A$3:$T$1994,MATCH('Price List'!F$8,Prices!$A$2:$T$2,0),FALSE)</f>
        <v>160</v>
      </c>
      <c r="G9" s="32">
        <f>VLOOKUP($D9,Prices!$A$3:$T$1994,MATCH('Price List'!G$8,Prices!$A$2:$T$2,0),FALSE)</f>
        <v>319.99</v>
      </c>
      <c r="H9" s="34"/>
      <c r="I9" s="35">
        <f t="shared" ref="I9" si="0">I8+1</f>
        <v>1</v>
      </c>
      <c r="J9" s="39"/>
    </row>
    <row r="10" spans="1:10" s="7" customFormat="1" ht="17" customHeight="1" x14ac:dyDescent="0.35">
      <c r="A10" s="16">
        <v>1.1000000000000001</v>
      </c>
      <c r="B10" s="12"/>
      <c r="C10" s="29" t="s">
        <v>176</v>
      </c>
      <c r="D10" s="30">
        <v>840051</v>
      </c>
      <c r="E10" s="30" t="str">
        <f>VLOOKUP(D10,Prices!$A$3:$B$1007,2,FALSE)</f>
        <v>Switcher Helmet</v>
      </c>
      <c r="F10" s="31">
        <f>VLOOKUP($D10,Prices!$A$3:$T$1994,MATCH('Price List'!F$8,Prices!$A$2:$T$2,0),FALSE)</f>
        <v>140</v>
      </c>
      <c r="G10" s="32">
        <f>VLOOKUP($D10,Prices!$A$3:$T$1994,MATCH('Price List'!G$8,Prices!$A$2:$T$2,0),FALSE)</f>
        <v>279.99</v>
      </c>
      <c r="H10" s="34"/>
      <c r="I10" s="35">
        <f>I9+1</f>
        <v>2</v>
      </c>
      <c r="J10" s="36"/>
    </row>
    <row r="11" spans="1:10" s="7" customFormat="1" ht="17" customHeight="1" x14ac:dyDescent="0.35">
      <c r="A11" s="16">
        <v>1.2</v>
      </c>
      <c r="B11" s="12"/>
      <c r="C11" s="29" t="s">
        <v>176</v>
      </c>
      <c r="D11" s="30">
        <v>840043</v>
      </c>
      <c r="E11" s="30" t="str">
        <f>VLOOKUP(D11,Prices!$A$3:$B$1007,2,FALSE)</f>
        <v>Igniter II MIPS Helmet</v>
      </c>
      <c r="F11" s="31">
        <f>VLOOKUP($D11,Prices!$A$3:$T$1994,MATCH('Price List'!F$8,Prices!$A$2:$T$2,0),FALSE)</f>
        <v>130</v>
      </c>
      <c r="G11" s="32">
        <f>VLOOKUP($D11,Prices!$A$3:$T$1994,MATCH('Price List'!G$8,Prices!$A$2:$T$2,0),FALSE)</f>
        <v>259.99</v>
      </c>
      <c r="H11" s="34"/>
      <c r="I11" s="35">
        <f t="shared" ref="I11:I74" si="1">I10+1</f>
        <v>3</v>
      </c>
      <c r="J11" s="36"/>
    </row>
    <row r="12" spans="1:10" s="7" customFormat="1" ht="17" customHeight="1" x14ac:dyDescent="0.35">
      <c r="A12" s="16">
        <v>1.3</v>
      </c>
      <c r="B12" s="12"/>
      <c r="C12" s="29" t="s">
        <v>176</v>
      </c>
      <c r="D12" s="30">
        <v>840041</v>
      </c>
      <c r="E12" s="30" t="str">
        <f>VLOOKUP(D12,Prices!$A$3:$B$1007,2,FALSE)</f>
        <v>Igniter II Helmet</v>
      </c>
      <c r="F12" s="31">
        <f>VLOOKUP($D12,Prices!$A$3:$T$1994,MATCH('Price List'!F$8,Prices!$A$2:$T$2,0),FALSE)</f>
        <v>110</v>
      </c>
      <c r="G12" s="32">
        <f>VLOOKUP($D12,Prices!$A$3:$T$1994,MATCH('Price List'!G$8,Prices!$A$2:$T$2,0),FALSE)</f>
        <v>219.99</v>
      </c>
      <c r="H12" s="34"/>
      <c r="I12" s="35">
        <f t="shared" si="1"/>
        <v>4</v>
      </c>
      <c r="J12" s="36"/>
    </row>
    <row r="13" spans="1:10" s="7" customFormat="1" ht="17" customHeight="1" x14ac:dyDescent="0.35">
      <c r="A13" s="16">
        <v>1.4</v>
      </c>
      <c r="B13" s="12"/>
      <c r="C13" s="29" t="s">
        <v>176</v>
      </c>
      <c r="D13" s="30">
        <v>840049</v>
      </c>
      <c r="E13" s="30" t="str">
        <f>VLOOKUP(D13,Prices!$A$3:$B$1007,2,FALSE)</f>
        <v>Trooper II MIPS Helmet</v>
      </c>
      <c r="F13" s="31">
        <f>VLOOKUP($D13,Prices!$A$3:$T$1994,MATCH('Price List'!F$8,Prices!$A$2:$T$2,0),FALSE)</f>
        <v>175</v>
      </c>
      <c r="G13" s="32">
        <f>VLOOKUP($D13,Prices!$A$3:$T$1994,MATCH('Price List'!G$8,Prices!$A$2:$T$2,0),FALSE)</f>
        <v>349.99</v>
      </c>
      <c r="H13" s="34"/>
      <c r="I13" s="35">
        <f t="shared" si="1"/>
        <v>5</v>
      </c>
      <c r="J13" s="36"/>
    </row>
    <row r="14" spans="1:10" s="7" customFormat="1" ht="17" customHeight="1" x14ac:dyDescent="0.35">
      <c r="A14" s="16">
        <v>1.5</v>
      </c>
      <c r="B14" s="12"/>
      <c r="C14" s="29" t="s">
        <v>176</v>
      </c>
      <c r="D14" s="30">
        <v>840047</v>
      </c>
      <c r="E14" s="30" t="str">
        <f>VLOOKUP(D14,Prices!$A$3:$B$1007,2,FALSE)</f>
        <v>Trooper II Helmet</v>
      </c>
      <c r="F14" s="31">
        <f>VLOOKUP($D14,Prices!$A$3:$T$1994,MATCH('Price List'!F$8,Prices!$A$2:$T$2,0),FALSE)</f>
        <v>155</v>
      </c>
      <c r="G14" s="32">
        <f>VLOOKUP($D14,Prices!$A$3:$T$1994,MATCH('Price List'!G$8,Prices!$A$2:$T$2,0),FALSE)</f>
        <v>309.99</v>
      </c>
      <c r="H14" s="34"/>
      <c r="I14" s="35">
        <f t="shared" si="1"/>
        <v>6</v>
      </c>
      <c r="J14" s="36"/>
    </row>
    <row r="15" spans="1:10" s="7" customFormat="1" ht="17" customHeight="1" x14ac:dyDescent="0.35">
      <c r="A15" s="16">
        <v>1.6</v>
      </c>
      <c r="B15" s="12"/>
      <c r="C15" s="29" t="s">
        <v>176</v>
      </c>
      <c r="D15" s="30">
        <v>840092</v>
      </c>
      <c r="E15" s="30" t="str">
        <f>VLOOKUP(D15,Prices!$A$3:$B$1007,2,FALSE)</f>
        <v>Looper MIPS Helmet</v>
      </c>
      <c r="F15" s="31">
        <f>VLOOKUP($D15,Prices!$A$3:$T$1994,MATCH('Price List'!F$8,Prices!$A$2:$T$2,0),FALSE)</f>
        <v>100</v>
      </c>
      <c r="G15" s="32">
        <f>VLOOKUP($D15,Prices!$A$3:$T$1994,MATCH('Price List'!G$8,Prices!$A$2:$T$2,0),FALSE)</f>
        <v>199.99</v>
      </c>
      <c r="H15" s="34"/>
      <c r="I15" s="35">
        <f t="shared" si="1"/>
        <v>7</v>
      </c>
      <c r="J15" s="36"/>
    </row>
    <row r="16" spans="1:10" s="7" customFormat="1" ht="17" customHeight="1" x14ac:dyDescent="0.35">
      <c r="A16" s="16">
        <v>1.7</v>
      </c>
      <c r="B16" s="12"/>
      <c r="C16" s="29" t="s">
        <v>176</v>
      </c>
      <c r="D16" s="30">
        <v>840091</v>
      </c>
      <c r="E16" s="30" t="str">
        <f>VLOOKUP(D16,Prices!$A$3:$B$1007,2,FALSE)</f>
        <v>Looper Helmet</v>
      </c>
      <c r="F16" s="31">
        <f>VLOOKUP($D16,Prices!$A$3:$T$1994,MATCH('Price List'!F$8,Prices!$A$2:$T$2,0),FALSE)</f>
        <v>80</v>
      </c>
      <c r="G16" s="32">
        <f>VLOOKUP($D16,Prices!$A$3:$T$1994,MATCH('Price List'!G$8,Prices!$A$2:$T$2,0),FALSE)</f>
        <v>159.99</v>
      </c>
      <c r="H16" s="34"/>
      <c r="I16" s="35">
        <f t="shared" si="1"/>
        <v>8</v>
      </c>
      <c r="J16" s="36"/>
    </row>
    <row r="17" spans="1:10" s="7" customFormat="1" ht="17" customHeight="1" x14ac:dyDescent="0.35">
      <c r="A17" s="16">
        <v>1.8</v>
      </c>
      <c r="B17" s="12"/>
      <c r="C17" s="29" t="s">
        <v>176</v>
      </c>
      <c r="D17" s="30">
        <v>840037</v>
      </c>
      <c r="E17" s="30" t="str">
        <f>VLOOKUP(D17,Prices!$A$3:$B$1007,2,FALSE)</f>
        <v>Blaster II MIPS Helmet</v>
      </c>
      <c r="F17" s="31">
        <f>VLOOKUP($D17,Prices!$A$3:$T$1994,MATCH('Price List'!F$8,Prices!$A$2:$T$2,0),FALSE)</f>
        <v>85</v>
      </c>
      <c r="G17" s="32">
        <f>VLOOKUP($D17,Prices!$A$3:$T$1994,MATCH('Price List'!G$8,Prices!$A$2:$T$2,0),FALSE)</f>
        <v>169.99</v>
      </c>
      <c r="H17" s="34"/>
      <c r="I17" s="35">
        <f t="shared" si="1"/>
        <v>9</v>
      </c>
      <c r="J17" s="36"/>
    </row>
    <row r="18" spans="1:10" s="7" customFormat="1" ht="17" customHeight="1" x14ac:dyDescent="0.35">
      <c r="A18" s="16">
        <v>1.9</v>
      </c>
      <c r="B18" s="12"/>
      <c r="C18" s="29" t="s">
        <v>176</v>
      </c>
      <c r="D18" s="30">
        <v>840035</v>
      </c>
      <c r="E18" s="30" t="str">
        <f>VLOOKUP(D18,Prices!$A$3:$B$1007,2,FALSE)</f>
        <v>Blaster II Helmet</v>
      </c>
      <c r="F18" s="31">
        <f>VLOOKUP($D18,Prices!$A$3:$T$1994,MATCH('Price List'!F$8,Prices!$A$2:$T$2,0),FALSE)</f>
        <v>65</v>
      </c>
      <c r="G18" s="32">
        <f>VLOOKUP($D18,Prices!$A$3:$T$1994,MATCH('Price List'!G$8,Prices!$A$2:$T$2,0),FALSE)</f>
        <v>129.99</v>
      </c>
      <c r="H18" s="34"/>
      <c r="I18" s="35">
        <f t="shared" si="1"/>
        <v>10</v>
      </c>
      <c r="J18" s="36"/>
    </row>
    <row r="19" spans="1:10" s="7" customFormat="1" ht="17" customHeight="1" x14ac:dyDescent="0.35">
      <c r="A19" s="16">
        <v>2</v>
      </c>
      <c r="B19" s="12"/>
      <c r="C19" s="29" t="s">
        <v>176</v>
      </c>
      <c r="D19" s="30">
        <v>840069</v>
      </c>
      <c r="E19" s="30" t="str">
        <f>VLOOKUP(D19,Prices!$A$3:$B$1007,2,FALSE)</f>
        <v>Rambler II MIPS Helmet</v>
      </c>
      <c r="F19" s="31">
        <f>VLOOKUP($D19,Prices!$A$3:$T$1994,MATCH('Price List'!F$8,Prices!$A$2:$T$2,0),FALSE)</f>
        <v>100</v>
      </c>
      <c r="G19" s="32">
        <f>VLOOKUP($D19,Prices!$A$3:$T$1994,MATCH('Price List'!G$8,Prices!$A$2:$T$2,0),FALSE)</f>
        <v>199.99</v>
      </c>
      <c r="H19" s="34"/>
      <c r="I19" s="35">
        <f t="shared" si="1"/>
        <v>11</v>
      </c>
      <c r="J19" s="36"/>
    </row>
    <row r="20" spans="1:10" s="7" customFormat="1" ht="17" customHeight="1" x14ac:dyDescent="0.35">
      <c r="A20" s="16">
        <v>2.1</v>
      </c>
      <c r="B20" s="12"/>
      <c r="C20" s="29" t="s">
        <v>176</v>
      </c>
      <c r="D20" s="30">
        <v>840068</v>
      </c>
      <c r="E20" s="30" t="str">
        <f>VLOOKUP(D20,Prices!$A$3:$B$1007,2,FALSE)</f>
        <v>Rambler II Helmet</v>
      </c>
      <c r="F20" s="31">
        <f>VLOOKUP($D20,Prices!$A$3:$T$1994,MATCH('Price List'!F$8,Prices!$A$2:$T$2,0),FALSE)</f>
        <v>80</v>
      </c>
      <c r="G20" s="32">
        <f>VLOOKUP($D20,Prices!$A$3:$T$1994,MATCH('Price List'!G$8,Prices!$A$2:$T$2,0),FALSE)</f>
        <v>159.99</v>
      </c>
      <c r="H20" s="34"/>
      <c r="I20" s="35">
        <f t="shared" si="1"/>
        <v>12</v>
      </c>
      <c r="J20" s="36"/>
    </row>
    <row r="21" spans="1:10" s="7" customFormat="1" ht="17" customHeight="1" x14ac:dyDescent="0.35">
      <c r="A21" s="16">
        <v>2.2000000000000002</v>
      </c>
      <c r="B21" s="12"/>
      <c r="C21" s="29" t="s">
        <v>176</v>
      </c>
      <c r="D21" s="30">
        <v>840046</v>
      </c>
      <c r="E21" s="30" t="str">
        <f>VLOOKUP(D21,Prices!$A$3:$B$1007,2,FALSE)</f>
        <v>Grimnir II MIPS TE Helmet</v>
      </c>
      <c r="F21" s="31">
        <f>VLOOKUP($D21,Prices!$A$3:$T$1994,MATCH('Price List'!F$8,Prices!$A$2:$T$2,0),FALSE)</f>
        <v>225</v>
      </c>
      <c r="G21" s="32">
        <f>VLOOKUP($D21,Prices!$A$3:$T$1994,MATCH('Price List'!G$8,Prices!$A$2:$T$2,0),FALSE)</f>
        <v>449.99</v>
      </c>
      <c r="H21" s="34"/>
      <c r="I21" s="35">
        <f t="shared" si="1"/>
        <v>13</v>
      </c>
      <c r="J21" s="36"/>
    </row>
    <row r="22" spans="1:10" s="7" customFormat="1" ht="17" customHeight="1" x14ac:dyDescent="0.35">
      <c r="A22" s="16">
        <v>2.2999999999999998</v>
      </c>
      <c r="B22" s="12"/>
      <c r="C22" s="29" t="s">
        <v>176</v>
      </c>
      <c r="D22" s="30">
        <v>840055</v>
      </c>
      <c r="E22" s="30" t="str">
        <f>VLOOKUP(D22,Prices!$A$3:$B$1007,2,FALSE)</f>
        <v>Rooster II MIPS Helmet</v>
      </c>
      <c r="F22" s="31">
        <f>VLOOKUP($D22,Prices!$A$3:$T$1994,MATCH('Price List'!F$8,Prices!$A$2:$T$2,0),FALSE)</f>
        <v>285</v>
      </c>
      <c r="G22" s="32">
        <f>VLOOKUP($D22,Prices!$A$3:$T$1994,MATCH('Price List'!G$8,Prices!$A$2:$T$2,0),FALSE)</f>
        <v>569.99</v>
      </c>
      <c r="H22" s="34"/>
      <c r="I22" s="35">
        <f t="shared" si="1"/>
        <v>14</v>
      </c>
      <c r="J22" s="36"/>
    </row>
    <row r="23" spans="1:10" s="7" customFormat="1" ht="17" customHeight="1" x14ac:dyDescent="0.35">
      <c r="A23" s="16">
        <v>2.4</v>
      </c>
      <c r="B23" s="12"/>
      <c r="C23" s="29" t="s">
        <v>176</v>
      </c>
      <c r="D23" s="30">
        <v>840056</v>
      </c>
      <c r="E23" s="30" t="str">
        <f>VLOOKUP(D23,Prices!$A$3:$B$1007,2,FALSE)</f>
        <v>Rooster II MIPS LE Helmet</v>
      </c>
      <c r="F23" s="31">
        <f>VLOOKUP($D23,Prices!$A$3:$T$1994,MATCH('Price List'!F$8,Prices!$A$2:$T$2,0),FALSE)</f>
        <v>350</v>
      </c>
      <c r="G23" s="32">
        <f>VLOOKUP($D23,Prices!$A$3:$T$1994,MATCH('Price List'!G$8,Prices!$A$2:$T$2,0),FALSE)</f>
        <v>699.99</v>
      </c>
      <c r="H23" s="34"/>
      <c r="I23" s="35">
        <f t="shared" si="1"/>
        <v>15</v>
      </c>
      <c r="J23" s="36"/>
    </row>
    <row r="24" spans="1:10" s="7" customFormat="1" ht="17" customHeight="1" x14ac:dyDescent="0.35">
      <c r="A24" s="16">
        <v>2.5</v>
      </c>
      <c r="B24" s="12"/>
      <c r="C24" s="29" t="s">
        <v>176</v>
      </c>
      <c r="D24" s="30">
        <v>840040</v>
      </c>
      <c r="E24" s="30" t="str">
        <f>VLOOKUP(D24,Prices!$A$3:$B$1007,2,FALSE)</f>
        <v>Blaster II MIPS Helmet JR</v>
      </c>
      <c r="F24" s="31">
        <f>VLOOKUP($D24,Prices!$A$3:$T$1994,MATCH('Price List'!F$8,Prices!$A$2:$T$2,0),FALSE)</f>
        <v>75</v>
      </c>
      <c r="G24" s="32">
        <f>VLOOKUP($D24,Prices!$A$3:$T$1994,MATCH('Price List'!G$8,Prices!$A$2:$T$2,0),FALSE)</f>
        <v>149.99</v>
      </c>
      <c r="H24" s="34"/>
      <c r="I24" s="35">
        <f t="shared" si="1"/>
        <v>16</v>
      </c>
      <c r="J24" s="36"/>
    </row>
    <row r="25" spans="1:10" s="7" customFormat="1" ht="17" customHeight="1" x14ac:dyDescent="0.35">
      <c r="A25" s="16">
        <v>2.6</v>
      </c>
      <c r="B25" s="12"/>
      <c r="C25" s="29" t="s">
        <v>176</v>
      </c>
      <c r="D25" s="30">
        <v>840039</v>
      </c>
      <c r="E25" s="30" t="str">
        <f>VLOOKUP(D25,Prices!$A$3:$B$1007,2,FALSE)</f>
        <v>Blaster II Helmet JR</v>
      </c>
      <c r="F25" s="31">
        <f>VLOOKUP($D25,Prices!$A$3:$T$1994,MATCH('Price List'!F$8,Prices!$A$2:$T$2,0),FALSE)</f>
        <v>55</v>
      </c>
      <c r="G25" s="32">
        <f>VLOOKUP($D25,Prices!$A$3:$T$1994,MATCH('Price List'!G$8,Prices!$A$2:$T$2,0),FALSE)</f>
        <v>109.99</v>
      </c>
      <c r="H25" s="34"/>
      <c r="I25" s="35">
        <f t="shared" si="1"/>
        <v>17</v>
      </c>
      <c r="J25" s="36"/>
    </row>
    <row r="26" spans="1:10" s="7" customFormat="1" ht="17" customHeight="1" x14ac:dyDescent="0.35">
      <c r="A26" s="16">
        <v>2.7</v>
      </c>
      <c r="B26" s="12"/>
      <c r="C26" s="29" t="s">
        <v>176</v>
      </c>
      <c r="D26" s="30">
        <v>840084</v>
      </c>
      <c r="E26" s="30" t="str">
        <f>VLOOKUP(D26,Prices!$A$3:$B$1007,2,FALSE)</f>
        <v>Ascender MIPS Helmet</v>
      </c>
      <c r="F26" s="31">
        <f>VLOOKUP($D26,Prices!$A$3:$T$1994,MATCH('Price List'!F$8,Prices!$A$2:$T$2,0),FALSE)</f>
        <v>125</v>
      </c>
      <c r="G26" s="32">
        <f>VLOOKUP($D26,Prices!$A$3:$T$1994,MATCH('Price List'!G$8,Prices!$A$2:$T$2,0),FALSE)</f>
        <v>249.99</v>
      </c>
      <c r="H26" s="34"/>
      <c r="I26" s="35">
        <f t="shared" si="1"/>
        <v>18</v>
      </c>
      <c r="J26" s="36"/>
    </row>
    <row r="27" spans="1:10" s="7" customFormat="1" ht="17" customHeight="1" x14ac:dyDescent="0.35">
      <c r="A27" s="16">
        <v>2.8</v>
      </c>
      <c r="B27" s="12"/>
      <c r="C27" s="29" t="s">
        <v>176</v>
      </c>
      <c r="D27" s="30">
        <v>840080</v>
      </c>
      <c r="E27" s="30" t="str">
        <f>VLOOKUP(D27,Prices!$A$3:$B$1007,2,FALSE)</f>
        <v>Ascender</v>
      </c>
      <c r="F27" s="31">
        <f>VLOOKUP($D27,Prices!$A$3:$T$1994,MATCH('Price List'!F$8,Prices!$A$2:$T$2,0),FALSE)</f>
        <v>105</v>
      </c>
      <c r="G27" s="32">
        <f>VLOOKUP($D27,Prices!$A$3:$T$1994,MATCH('Price List'!G$8,Prices!$A$2:$T$2,0),FALSE)</f>
        <v>209.99</v>
      </c>
      <c r="H27" s="34"/>
      <c r="I27" s="35">
        <f t="shared" si="1"/>
        <v>19</v>
      </c>
      <c r="J27" s="36"/>
    </row>
    <row r="28" spans="1:10" s="7" customFormat="1" ht="17" customHeight="1" x14ac:dyDescent="0.35">
      <c r="A28" s="16">
        <v>2.9</v>
      </c>
      <c r="B28" s="12"/>
      <c r="C28" s="29" t="s">
        <v>176</v>
      </c>
      <c r="D28" s="30">
        <v>840066</v>
      </c>
      <c r="E28" s="30" t="str">
        <f>VLOOKUP(D28,Prices!$A$3:$B$1007,2,FALSE)</f>
        <v>Volata WC Carbon MIPS Helmet</v>
      </c>
      <c r="F28" s="31">
        <f>VLOOKUP($D28,Prices!$A$3:$T$1994,MATCH('Price List'!F$8,Prices!$A$2:$T$2,0),FALSE)</f>
        <v>375</v>
      </c>
      <c r="G28" s="32">
        <f>VLOOKUP($D28,Prices!$A$3:$T$1994,MATCH('Price List'!G$8,Prices!$A$2:$T$2,0),FALSE)</f>
        <v>749.99</v>
      </c>
      <c r="H28" s="34"/>
      <c r="I28" s="35">
        <f t="shared" si="1"/>
        <v>20</v>
      </c>
      <c r="J28" s="36"/>
    </row>
    <row r="29" spans="1:10" s="7" customFormat="1" ht="17" customHeight="1" x14ac:dyDescent="0.35">
      <c r="A29" s="16">
        <v>3</v>
      </c>
      <c r="B29" s="12"/>
      <c r="C29" s="29" t="s">
        <v>176</v>
      </c>
      <c r="D29" s="30">
        <v>840064</v>
      </c>
      <c r="E29" s="30" t="str">
        <f>VLOOKUP(D29,Prices!$A$3:$B$1007,2,FALSE)</f>
        <v>Volata MIPS Helmet</v>
      </c>
      <c r="F29" s="31">
        <f>VLOOKUP($D29,Prices!$A$3:$T$1994,MATCH('Price List'!F$8,Prices!$A$2:$T$2,0),FALSE)</f>
        <v>165</v>
      </c>
      <c r="G29" s="32">
        <f>VLOOKUP($D29,Prices!$A$3:$T$1994,MATCH('Price List'!G$8,Prices!$A$2:$T$2,0),FALSE)</f>
        <v>329.99</v>
      </c>
      <c r="H29" s="34"/>
      <c r="I29" s="35">
        <f t="shared" si="1"/>
        <v>21</v>
      </c>
      <c r="J29" s="36"/>
    </row>
    <row r="30" spans="1:10" s="7" customFormat="1" ht="17" customHeight="1" x14ac:dyDescent="0.35">
      <c r="A30" s="16">
        <v>3.1</v>
      </c>
      <c r="B30" s="12"/>
      <c r="C30" s="29" t="s">
        <v>176</v>
      </c>
      <c r="D30" s="30">
        <v>840065</v>
      </c>
      <c r="E30" s="30" t="str">
        <f>VLOOKUP(D30,Prices!$A$3:$B$1007,2,FALSE)</f>
        <v>Volata MIPS TE Helmet</v>
      </c>
      <c r="F30" s="31">
        <f>VLOOKUP($D30,Prices!$A$3:$T$1994,MATCH('Price List'!F$8,Prices!$A$2:$T$2,0),FALSE)</f>
        <v>175</v>
      </c>
      <c r="G30" s="32">
        <f>VLOOKUP($D30,Prices!$A$3:$T$1994,MATCH('Price List'!G$8,Prices!$A$2:$T$2,0),FALSE)</f>
        <v>349.99</v>
      </c>
      <c r="H30" s="34"/>
      <c r="I30" s="35">
        <f t="shared" si="1"/>
        <v>22</v>
      </c>
      <c r="J30" s="36"/>
    </row>
    <row r="31" spans="1:10" s="7" customFormat="1" ht="17" customHeight="1" x14ac:dyDescent="0.35">
      <c r="A31" s="16">
        <v>3.2</v>
      </c>
      <c r="B31" s="12"/>
      <c r="C31" s="29" t="s">
        <v>176</v>
      </c>
      <c r="D31" s="30">
        <v>840062</v>
      </c>
      <c r="E31" s="30" t="str">
        <f>VLOOKUP(D31,Prices!$A$3:$B$1007,2,FALSE)</f>
        <v>Volata Helmet</v>
      </c>
      <c r="F31" s="31">
        <f>VLOOKUP($D31,Prices!$A$3:$T$1994,MATCH('Price List'!F$8,Prices!$A$2:$T$2,0),FALSE)</f>
        <v>145</v>
      </c>
      <c r="G31" s="32">
        <f>VLOOKUP($D31,Prices!$A$3:$T$1994,MATCH('Price List'!G$8,Prices!$A$2:$T$2,0),FALSE)</f>
        <v>289.99</v>
      </c>
      <c r="H31" s="34"/>
      <c r="I31" s="35">
        <f t="shared" si="1"/>
        <v>23</v>
      </c>
      <c r="J31" s="36"/>
    </row>
    <row r="32" spans="1:10" s="7" customFormat="1" ht="17" customHeight="1" x14ac:dyDescent="0.35">
      <c r="A32" s="16">
        <v>3.3</v>
      </c>
      <c r="B32" s="12"/>
      <c r="C32" s="29" t="s">
        <v>176</v>
      </c>
      <c r="D32" s="30">
        <v>840060</v>
      </c>
      <c r="E32" s="30" t="str">
        <f>VLOOKUP(D32,Prices!$A$3:$B$1007,2,FALSE)</f>
        <v>Trooper II SL MIPS Helmet</v>
      </c>
      <c r="F32" s="31">
        <f>VLOOKUP($D32,Prices!$A$3:$T$1994,MATCH('Price List'!F$8,Prices!$A$2:$T$2,0),FALSE)</f>
        <v>190</v>
      </c>
      <c r="G32" s="32">
        <f>VLOOKUP($D32,Prices!$A$3:$T$1994,MATCH('Price List'!G$8,Prices!$A$2:$T$2,0),FALSE)</f>
        <v>379.99</v>
      </c>
      <c r="H32" s="34"/>
      <c r="I32" s="35">
        <f t="shared" si="1"/>
        <v>24</v>
      </c>
      <c r="J32" s="36"/>
    </row>
    <row r="33" spans="1:10" s="7" customFormat="1" ht="17" customHeight="1" x14ac:dyDescent="0.35">
      <c r="A33" s="16">
        <v>3.4</v>
      </c>
      <c r="B33" s="12"/>
      <c r="C33" s="29" t="s">
        <v>176</v>
      </c>
      <c r="D33" s="30">
        <v>840061</v>
      </c>
      <c r="E33" s="30" t="str">
        <f>VLOOKUP(D33,Prices!$A$3:$B$1007,2,FALSE)</f>
        <v>Trooper II SL MIPS Team Edition Helmet</v>
      </c>
      <c r="F33" s="31">
        <f>VLOOKUP($D33,Prices!$A$3:$T$1994,MATCH('Price List'!F$8,Prices!$A$2:$T$2,0),FALSE)</f>
        <v>200</v>
      </c>
      <c r="G33" s="32">
        <f>VLOOKUP($D33,Prices!$A$3:$T$1994,MATCH('Price List'!G$8,Prices!$A$2:$T$2,0),FALSE)</f>
        <v>399.99</v>
      </c>
      <c r="H33" s="34"/>
      <c r="I33" s="35">
        <f t="shared" si="1"/>
        <v>25</v>
      </c>
      <c r="J33" s="36"/>
    </row>
    <row r="34" spans="1:10" s="7" customFormat="1" ht="17" customHeight="1" x14ac:dyDescent="0.35">
      <c r="A34" s="16">
        <v>3.5</v>
      </c>
      <c r="B34" s="12"/>
      <c r="C34" s="29" t="s">
        <v>176</v>
      </c>
      <c r="D34" s="30">
        <v>810082</v>
      </c>
      <c r="E34" s="30" t="str">
        <f>VLOOKUP(D34,Prices!$A$3:$B$1007,2,FALSE)</f>
        <v>Audio Chips Wired</v>
      </c>
      <c r="F34" s="31">
        <f>VLOOKUP($D34,Prices!$A$3:$T$1994,MATCH('Price List'!F$8,Prices!$A$2:$T$2,0),FALSE)</f>
        <v>45</v>
      </c>
      <c r="G34" s="32">
        <f>VLOOKUP($D34,Prices!$A$3:$T$1994,MATCH('Price List'!G$8,Prices!$A$2:$T$2,0),FALSE)</f>
        <v>89.99</v>
      </c>
      <c r="H34" s="34"/>
      <c r="I34" s="35">
        <f t="shared" si="1"/>
        <v>26</v>
      </c>
      <c r="J34" s="36"/>
    </row>
    <row r="35" spans="1:10" s="7" customFormat="1" ht="17" customHeight="1" x14ac:dyDescent="0.35">
      <c r="A35" s="16">
        <v>3.6</v>
      </c>
      <c r="B35" s="12"/>
      <c r="C35" s="29" t="s">
        <v>176</v>
      </c>
      <c r="D35" s="30">
        <v>810071</v>
      </c>
      <c r="E35" s="30" t="str">
        <f>VLOOKUP(D35,Prices!$A$3:$B$1007,2,FALSE)</f>
        <v>Audio Chips Wireless</v>
      </c>
      <c r="F35" s="31">
        <f>VLOOKUP($D35,Prices!$A$3:$T$1994,MATCH('Price List'!F$8,Prices!$A$2:$T$2,0),FALSE)</f>
        <v>95</v>
      </c>
      <c r="G35" s="32">
        <f>VLOOKUP($D35,Prices!$A$3:$T$1994,MATCH('Price List'!G$8,Prices!$A$2:$T$2,0),FALSE)</f>
        <v>189.99</v>
      </c>
      <c r="H35" s="34"/>
      <c r="I35" s="35">
        <f t="shared" si="1"/>
        <v>27</v>
      </c>
      <c r="J35" s="36"/>
    </row>
    <row r="36" spans="1:10" s="7" customFormat="1" ht="17" customHeight="1" x14ac:dyDescent="0.35">
      <c r="A36" s="16">
        <v>3.7</v>
      </c>
      <c r="B36" s="12"/>
      <c r="C36" s="29" t="s">
        <v>176</v>
      </c>
      <c r="D36" s="30">
        <v>810088</v>
      </c>
      <c r="E36" s="30" t="str">
        <f>VLOOKUP(D36,Prices!$A$3:$B$1007,2,FALSE)</f>
        <v>Audio Chips Ultra</v>
      </c>
      <c r="F36" s="31">
        <f>VLOOKUP($D36,Prices!$A$3:$T$1994,MATCH('Price List'!F$8,Prices!$A$2:$T$2,0),FALSE)</f>
        <v>160</v>
      </c>
      <c r="G36" s="32">
        <f>VLOOKUP($D36,Prices!$A$3:$T$1994,MATCH('Price List'!G$8,Prices!$A$2:$T$2,0),FALSE)</f>
        <v>319.99</v>
      </c>
      <c r="H36" s="34"/>
      <c r="I36" s="35">
        <f t="shared" si="1"/>
        <v>28</v>
      </c>
      <c r="J36" s="36"/>
    </row>
    <row r="37" spans="1:10" s="7" customFormat="1" ht="17" customHeight="1" x14ac:dyDescent="0.35">
      <c r="A37" s="16">
        <v>3.8</v>
      </c>
      <c r="B37" s="12"/>
      <c r="C37" s="29" t="s">
        <v>176</v>
      </c>
      <c r="D37" s="30">
        <v>810072</v>
      </c>
      <c r="E37" s="30" t="str">
        <f>VLOOKUP(D37,Prices!$A$3:$B$1007,2,FALSE)</f>
        <v>Universal Helmet Case</v>
      </c>
      <c r="F37" s="31">
        <f>VLOOKUP($D37,Prices!$A$3:$T$1994,MATCH('Price List'!F$8,Prices!$A$2:$T$2,0),FALSE)</f>
        <v>25</v>
      </c>
      <c r="G37" s="32">
        <f>VLOOKUP($D37,Prices!$A$3:$T$1994,MATCH('Price List'!G$8,Prices!$A$2:$T$2,0),FALSE)</f>
        <v>49.99</v>
      </c>
      <c r="H37" s="34"/>
      <c r="I37" s="35">
        <f t="shared" si="1"/>
        <v>29</v>
      </c>
      <c r="J37" s="36"/>
    </row>
    <row r="38" spans="1:10" s="7" customFormat="1" ht="17" customHeight="1" x14ac:dyDescent="0.35">
      <c r="A38" s="16">
        <v>3.9</v>
      </c>
      <c r="B38" s="12"/>
      <c r="C38" s="29" t="s">
        <v>176</v>
      </c>
      <c r="D38" s="30">
        <v>810073</v>
      </c>
      <c r="E38" s="30" t="str">
        <f>VLOOKUP(D38,Prices!$A$3:$B$1007,2,FALSE)</f>
        <v>Universal Helmet Bag</v>
      </c>
      <c r="F38" s="31">
        <f>VLOOKUP($D38,Prices!$A$3:$T$1994,MATCH('Price List'!F$8,Prices!$A$2:$T$2,0),FALSE)</f>
        <v>20</v>
      </c>
      <c r="G38" s="32">
        <f>VLOOKUP($D38,Prices!$A$3:$T$1994,MATCH('Price List'!G$8,Prices!$A$2:$T$2,0),FALSE)</f>
        <v>39.99</v>
      </c>
      <c r="H38" s="34"/>
      <c r="I38" s="35">
        <f t="shared" si="1"/>
        <v>30</v>
      </c>
      <c r="J38" s="36"/>
    </row>
    <row r="39" spans="1:10" s="7" customFormat="1" ht="17" customHeight="1" x14ac:dyDescent="0.35">
      <c r="A39" s="16">
        <v>4</v>
      </c>
      <c r="B39" s="12"/>
      <c r="C39" s="29" t="s">
        <v>176</v>
      </c>
      <c r="D39" s="30">
        <v>810084</v>
      </c>
      <c r="E39" s="30" t="str">
        <f>VLOOKUP(D39,Prices!$A$3:$B$1007,2,FALSE)</f>
        <v>Switcher Earpads</v>
      </c>
      <c r="F39" s="31">
        <f>VLOOKUP($D39,Prices!$A$3:$T$1994,MATCH('Price List'!F$8,Prices!$A$2:$T$2,0),FALSE)</f>
        <v>25</v>
      </c>
      <c r="G39" s="32">
        <f>VLOOKUP($D39,Prices!$A$3:$T$1994,MATCH('Price List'!G$8,Prices!$A$2:$T$2,0),FALSE)</f>
        <v>49.99</v>
      </c>
      <c r="H39" s="34"/>
      <c r="I39" s="35">
        <f t="shared" si="1"/>
        <v>31</v>
      </c>
      <c r="J39" s="36"/>
    </row>
    <row r="40" spans="1:10" s="7" customFormat="1" ht="17" customHeight="1" x14ac:dyDescent="0.35">
      <c r="A40" s="16">
        <v>4.0999999999999996</v>
      </c>
      <c r="B40" s="12"/>
      <c r="C40" s="29" t="s">
        <v>176</v>
      </c>
      <c r="D40" s="30">
        <v>810076</v>
      </c>
      <c r="E40" s="30" t="str">
        <f>VLOOKUP(D40,Prices!$A$3:$B$1007,2,FALSE)</f>
        <v>Igniter/Trooper/Grimnir II Erp</v>
      </c>
      <c r="F40" s="31">
        <f>VLOOKUP($D40,Prices!$A$3:$T$1994,MATCH('Price List'!F$8,Prices!$A$2:$T$2,0),FALSE)</f>
        <v>25</v>
      </c>
      <c r="G40" s="32">
        <f>VLOOKUP($D40,Prices!$A$3:$T$1994,MATCH('Price List'!G$8,Prices!$A$2:$T$2,0),FALSE)</f>
        <v>49.99</v>
      </c>
      <c r="H40" s="34"/>
      <c r="I40" s="35">
        <f t="shared" si="1"/>
        <v>32</v>
      </c>
      <c r="J40" s="36"/>
    </row>
    <row r="41" spans="1:10" s="7" customFormat="1" ht="17" customHeight="1" x14ac:dyDescent="0.35">
      <c r="A41" s="16">
        <v>4.2</v>
      </c>
      <c r="B41" s="12"/>
      <c r="C41" s="29" t="s">
        <v>176</v>
      </c>
      <c r="D41" s="30">
        <v>810087</v>
      </c>
      <c r="E41" s="30" t="str">
        <f>VLOOKUP(D41,Prices!$A$3:$B$1007,2,FALSE)</f>
        <v>Igniter II XXL Earpads</v>
      </c>
      <c r="F41" s="31">
        <f>VLOOKUP($D41,Prices!$A$3:$T$1994,MATCH('Price List'!F$8,Prices!$A$2:$T$2,0),FALSE)</f>
        <v>25</v>
      </c>
      <c r="G41" s="32">
        <f>VLOOKUP($D41,Prices!$A$3:$T$1994,MATCH('Price List'!G$8,Prices!$A$2:$T$2,0),FALSE)</f>
        <v>49.99</v>
      </c>
      <c r="H41" s="34"/>
      <c r="I41" s="35">
        <f t="shared" si="1"/>
        <v>33</v>
      </c>
      <c r="J41" s="36"/>
    </row>
    <row r="42" spans="1:10" s="7" customFormat="1" ht="17" customHeight="1" x14ac:dyDescent="0.35">
      <c r="A42" s="16">
        <v>4.3</v>
      </c>
      <c r="B42" s="12"/>
      <c r="C42" s="29" t="s">
        <v>176</v>
      </c>
      <c r="D42" s="30">
        <v>810098</v>
      </c>
      <c r="E42" s="30" t="str">
        <f>VLOOKUP(D42,Prices!$A$3:$B$1007,2,FALSE)</f>
        <v>Looper Earpads</v>
      </c>
      <c r="F42" s="31">
        <f>VLOOKUP($D42,Prices!$A$3:$T$1994,MATCH('Price List'!F$8,Prices!$A$2:$T$2,0),FALSE)</f>
        <v>25</v>
      </c>
      <c r="G42" s="32">
        <f>VLOOKUP($D42,Prices!$A$3:$T$1994,MATCH('Price List'!G$8,Prices!$A$2:$T$2,0),FALSE)</f>
        <v>49.99</v>
      </c>
      <c r="H42" s="34"/>
      <c r="I42" s="35">
        <f t="shared" si="1"/>
        <v>34</v>
      </c>
      <c r="J42" s="36"/>
    </row>
    <row r="43" spans="1:10" s="7" customFormat="1" ht="17" customHeight="1" x14ac:dyDescent="0.35">
      <c r="A43" s="16">
        <v>4.4000000000000004</v>
      </c>
      <c r="B43" s="12"/>
      <c r="C43" s="29" t="s">
        <v>176</v>
      </c>
      <c r="D43" s="30">
        <v>810075</v>
      </c>
      <c r="E43" s="30" t="str">
        <f>VLOOKUP(D43,Prices!$A$3:$B$1007,2,FALSE)</f>
        <v>Blaster II Earpads</v>
      </c>
      <c r="F43" s="31">
        <f>VLOOKUP($D43,Prices!$A$3:$T$1994,MATCH('Price List'!F$8,Prices!$A$2:$T$2,0),FALSE)</f>
        <v>25</v>
      </c>
      <c r="G43" s="32">
        <f>VLOOKUP($D43,Prices!$A$3:$T$1994,MATCH('Price List'!G$8,Prices!$A$2:$T$2,0),FALSE)</f>
        <v>49.99</v>
      </c>
      <c r="H43" s="34"/>
      <c r="I43" s="35">
        <f t="shared" si="1"/>
        <v>35</v>
      </c>
      <c r="J43" s="36"/>
    </row>
    <row r="44" spans="1:10" s="7" customFormat="1" ht="17" customHeight="1" x14ac:dyDescent="0.35">
      <c r="A44" s="16">
        <v>4.5</v>
      </c>
      <c r="B44" s="12"/>
      <c r="C44" s="29" t="s">
        <v>176</v>
      </c>
      <c r="D44" s="30">
        <v>810083</v>
      </c>
      <c r="E44" s="30" t="str">
        <f>VLOOKUP(D44,Prices!$A$3:$B$1007,2,FALSE)</f>
        <v>Rambler II Earpads</v>
      </c>
      <c r="F44" s="31">
        <f>VLOOKUP($D44,Prices!$A$3:$T$1994,MATCH('Price List'!F$8,Prices!$A$2:$T$2,0),FALSE)</f>
        <v>25</v>
      </c>
      <c r="G44" s="32">
        <f>VLOOKUP($D44,Prices!$A$3:$T$1994,MATCH('Price List'!G$8,Prices!$A$2:$T$2,0),FALSE)</f>
        <v>49.99</v>
      </c>
      <c r="H44" s="34"/>
      <c r="I44" s="35">
        <f t="shared" si="1"/>
        <v>36</v>
      </c>
      <c r="J44" s="36"/>
    </row>
    <row r="45" spans="1:10" s="7" customFormat="1" ht="17" customHeight="1" x14ac:dyDescent="0.35">
      <c r="A45" s="16">
        <v>4.5999999999999996</v>
      </c>
      <c r="B45" s="12"/>
      <c r="C45" s="29" t="s">
        <v>176</v>
      </c>
      <c r="D45" s="30">
        <v>810078</v>
      </c>
      <c r="E45" s="30" t="str">
        <f>VLOOKUP(D45,Prices!$A$3:$B$1007,2,FALSE)</f>
        <v>Rooster II LE Earpads</v>
      </c>
      <c r="F45" s="31">
        <f>VLOOKUP($D45,Prices!$A$3:$T$1994,MATCH('Price List'!F$8,Prices!$A$2:$T$2,0),FALSE)</f>
        <v>25</v>
      </c>
      <c r="G45" s="32">
        <f>VLOOKUP($D45,Prices!$A$3:$T$1994,MATCH('Price List'!G$8,Prices!$A$2:$T$2,0),FALSE)</f>
        <v>49.99</v>
      </c>
      <c r="H45" s="34"/>
      <c r="I45" s="35">
        <f t="shared" si="1"/>
        <v>37</v>
      </c>
      <c r="J45" s="36"/>
    </row>
    <row r="46" spans="1:10" s="7" customFormat="1" ht="17" customHeight="1" x14ac:dyDescent="0.35">
      <c r="A46" s="16">
        <v>4.7</v>
      </c>
      <c r="B46" s="12"/>
      <c r="C46" s="29" t="s">
        <v>176</v>
      </c>
      <c r="D46" s="30">
        <v>810077</v>
      </c>
      <c r="E46" s="30" t="str">
        <f>VLOOKUP(D46,Prices!$A$3:$B$1007,2,FALSE)</f>
        <v>Volata Earpads</v>
      </c>
      <c r="F46" s="31">
        <f>VLOOKUP($D46,Prices!$A$3:$T$1994,MATCH('Price List'!F$8,Prices!$A$2:$T$2,0),FALSE)</f>
        <v>25</v>
      </c>
      <c r="G46" s="32">
        <f>VLOOKUP($D46,Prices!$A$3:$T$1994,MATCH('Price List'!G$8,Prices!$A$2:$T$2,0),FALSE)</f>
        <v>49.99</v>
      </c>
      <c r="H46" s="34"/>
      <c r="I46" s="35">
        <f t="shared" si="1"/>
        <v>38</v>
      </c>
      <c r="J46" s="36"/>
    </row>
    <row r="47" spans="1:10" s="7" customFormat="1" ht="17" customHeight="1" x14ac:dyDescent="0.35">
      <c r="A47" s="16">
        <v>4.8</v>
      </c>
      <c r="B47" s="12"/>
      <c r="C47" s="29" t="s">
        <v>176</v>
      </c>
      <c r="D47" s="30">
        <v>810079</v>
      </c>
      <c r="E47" s="30" t="str">
        <f>VLOOKUP(D47,Prices!$A$3:$B$1007,2,FALSE)</f>
        <v>Volata Chin Guard</v>
      </c>
      <c r="F47" s="31">
        <f>VLOOKUP($D47,Prices!$A$3:$T$1994,MATCH('Price List'!F$8,Prices!$A$2:$T$2,0),FALSE)</f>
        <v>30</v>
      </c>
      <c r="G47" s="32">
        <f>VLOOKUP($D47,Prices!$A$3:$T$1994,MATCH('Price List'!G$8,Prices!$A$2:$T$2,0),FALSE)</f>
        <v>59.99</v>
      </c>
      <c r="H47" s="34"/>
      <c r="I47" s="35">
        <f t="shared" si="1"/>
        <v>39</v>
      </c>
      <c r="J47" s="36"/>
    </row>
    <row r="48" spans="1:10" s="7" customFormat="1" ht="17" customHeight="1" x14ac:dyDescent="0.35">
      <c r="A48" s="16">
        <v>4.9000000000000004</v>
      </c>
      <c r="B48" s="12"/>
      <c r="C48" s="29" t="s">
        <v>176</v>
      </c>
      <c r="D48" s="30">
        <v>810080</v>
      </c>
      <c r="E48" s="30" t="str">
        <f>VLOOKUP(D48,Prices!$A$3:$B$1007,2,FALSE)</f>
        <v>Volata Chin Guard Cover</v>
      </c>
      <c r="F48" s="31">
        <f>VLOOKUP($D48,Prices!$A$3:$T$1994,MATCH('Price List'!F$8,Prices!$A$2:$T$2,0),FALSE)</f>
        <v>8</v>
      </c>
      <c r="G48" s="32">
        <f>VLOOKUP($D48,Prices!$A$3:$T$1994,MATCH('Price List'!G$8,Prices!$A$2:$T$2,0),FALSE)</f>
        <v>14.99</v>
      </c>
      <c r="H48" s="34"/>
      <c r="I48" s="35">
        <f t="shared" si="1"/>
        <v>40</v>
      </c>
      <c r="J48" s="36"/>
    </row>
    <row r="49" spans="1:10" s="7" customFormat="1" ht="17" customHeight="1" x14ac:dyDescent="0.35">
      <c r="A49" s="16">
        <v>5</v>
      </c>
      <c r="B49" s="12"/>
      <c r="C49" s="29" t="s">
        <v>176</v>
      </c>
      <c r="D49" s="30">
        <v>810081</v>
      </c>
      <c r="E49" s="30" t="str">
        <f>VLOOKUP(D49,Prices!$A$3:$B$1007,2,FALSE)</f>
        <v>Trooper II SL Chin Guard</v>
      </c>
      <c r="F49" s="31">
        <f>VLOOKUP($D49,Prices!$A$3:$T$1994,MATCH('Price List'!F$8,Prices!$A$2:$T$2,0),FALSE)</f>
        <v>30</v>
      </c>
      <c r="G49" s="32">
        <f>VLOOKUP($D49,Prices!$A$3:$T$1994,MATCH('Price List'!G$8,Prices!$A$2:$T$2,0),FALSE)</f>
        <v>59.99</v>
      </c>
      <c r="H49" s="34"/>
      <c r="I49" s="35">
        <f t="shared" si="1"/>
        <v>41</v>
      </c>
      <c r="J49" s="36"/>
    </row>
    <row r="50" spans="1:10" s="7" customFormat="1" ht="17" customHeight="1" x14ac:dyDescent="0.35">
      <c r="A50" s="24">
        <v>5.0999999999999996</v>
      </c>
      <c r="B50" s="12"/>
      <c r="C50" s="29" t="s">
        <v>177</v>
      </c>
      <c r="D50" s="30">
        <v>852001</v>
      </c>
      <c r="E50" s="30" t="str">
        <f>VLOOKUP(D50,Prices!$A$3:$B$1007,2,FALSE)</f>
        <v>Interstellar RIG Reflect</v>
      </c>
      <c r="F50" s="31">
        <f>VLOOKUP($D50,Prices!$A$3:$T$1994,MATCH('Price List'!F$8,Prices!$A$2:$T$2,0),FALSE)</f>
        <v>140</v>
      </c>
      <c r="G50" s="32">
        <f>VLOOKUP($D50,Prices!$A$3:$T$1994,MATCH('Price List'!G$8,Prices!$A$2:$T$2,0),FALSE)</f>
        <v>279.99</v>
      </c>
      <c r="H50" s="34"/>
      <c r="I50" s="35">
        <f t="shared" si="1"/>
        <v>42</v>
      </c>
      <c r="J50" s="36"/>
    </row>
    <row r="51" spans="1:10" s="7" customFormat="1" ht="17" customHeight="1" x14ac:dyDescent="0.35">
      <c r="A51" s="16">
        <v>5.2</v>
      </c>
      <c r="B51" s="12"/>
      <c r="C51" s="29" t="s">
        <v>177</v>
      </c>
      <c r="D51" s="30">
        <v>852002</v>
      </c>
      <c r="E51" s="30" t="str">
        <f>VLOOKUP(D51,Prices!$A$3:$B$1007,2,FALSE)</f>
        <v>Interstellar RIG</v>
      </c>
      <c r="F51" s="31">
        <f>VLOOKUP($D51,Prices!$A$3:$T$1994,MATCH('Price List'!F$8,Prices!$A$2:$T$2,0),FALSE)</f>
        <v>125</v>
      </c>
      <c r="G51" s="32">
        <f>VLOOKUP($D51,Prices!$A$3:$T$1994,MATCH('Price List'!G$8,Prices!$A$2:$T$2,0),FALSE)</f>
        <v>249.99</v>
      </c>
      <c r="H51" s="34"/>
      <c r="I51" s="35">
        <f t="shared" si="1"/>
        <v>43</v>
      </c>
      <c r="J51" s="36"/>
    </row>
    <row r="52" spans="1:10" s="7" customFormat="1" ht="17" customHeight="1" x14ac:dyDescent="0.35">
      <c r="A52" s="16">
        <v>5.3</v>
      </c>
      <c r="B52" s="12"/>
      <c r="C52" s="29" t="s">
        <v>177</v>
      </c>
      <c r="D52" s="30">
        <v>852003</v>
      </c>
      <c r="E52" s="30" t="str">
        <f>VLOOKUP(D52,Prices!$A$3:$B$1007,2,FALSE)</f>
        <v>Interstellar RIG Reflect BLI</v>
      </c>
      <c r="F52" s="31">
        <f>VLOOKUP($D52,Prices!$A$3:$T$1994,MATCH('Price List'!F$8,Prices!$A$2:$T$2,0),FALSE)</f>
        <v>175</v>
      </c>
      <c r="G52" s="32">
        <f>VLOOKUP($D52,Prices!$A$3:$T$1994,MATCH('Price List'!G$8,Prices!$A$2:$T$2,0),FALSE)</f>
        <v>349.99</v>
      </c>
      <c r="H52" s="34"/>
      <c r="I52" s="35">
        <f t="shared" si="1"/>
        <v>44</v>
      </c>
      <c r="J52" s="36"/>
    </row>
    <row r="53" spans="1:10" s="7" customFormat="1" ht="17" customHeight="1" x14ac:dyDescent="0.35">
      <c r="A53" s="16">
        <v>5.4</v>
      </c>
      <c r="B53" s="12"/>
      <c r="C53" s="29" t="s">
        <v>177</v>
      </c>
      <c r="D53" s="30">
        <v>852004</v>
      </c>
      <c r="E53" s="30" t="str">
        <f>VLOOKUP(D53,Prices!$A$3:$B$1007,2,FALSE)</f>
        <v>Clockwork RIG Reflect</v>
      </c>
      <c r="F53" s="31">
        <f>VLOOKUP($D53,Prices!$A$3:$T$1994,MATCH('Price List'!F$8,Prices!$A$2:$T$2,0),FALSE)</f>
        <v>110</v>
      </c>
      <c r="G53" s="32">
        <f>VLOOKUP($D53,Prices!$A$3:$T$1994,MATCH('Price List'!G$8,Prices!$A$2:$T$2,0),FALSE)</f>
        <v>219.99</v>
      </c>
      <c r="H53" s="34"/>
      <c r="I53" s="35">
        <f t="shared" si="1"/>
        <v>45</v>
      </c>
      <c r="J53" s="36"/>
    </row>
    <row r="54" spans="1:10" s="7" customFormat="1" ht="17" customHeight="1" x14ac:dyDescent="0.35">
      <c r="A54" s="16">
        <v>5.5</v>
      </c>
      <c r="B54" s="12"/>
      <c r="C54" s="29" t="s">
        <v>177</v>
      </c>
      <c r="D54" s="30">
        <v>852005</v>
      </c>
      <c r="E54" s="30" t="str">
        <f>VLOOKUP(D54,Prices!$A$3:$B$1007,2,FALSE)</f>
        <v>Clockwork RIG</v>
      </c>
      <c r="F54" s="31">
        <f>VLOOKUP($D54,Prices!$A$3:$T$1994,MATCH('Price List'!F$8,Prices!$A$2:$T$2,0),FALSE)</f>
        <v>95</v>
      </c>
      <c r="G54" s="32">
        <f>VLOOKUP($D54,Prices!$A$3:$T$1994,MATCH('Price List'!G$8,Prices!$A$2:$T$2,0),FALSE)</f>
        <v>189.99</v>
      </c>
      <c r="H54" s="34"/>
      <c r="I54" s="35">
        <f t="shared" si="1"/>
        <v>46</v>
      </c>
      <c r="J54" s="36"/>
    </row>
    <row r="55" spans="1:10" s="7" customFormat="1" ht="17" customHeight="1" x14ac:dyDescent="0.35">
      <c r="A55" s="16">
        <v>5.6</v>
      </c>
      <c r="B55" s="12"/>
      <c r="C55" s="29" t="s">
        <v>177</v>
      </c>
      <c r="D55" s="30">
        <v>852006</v>
      </c>
      <c r="E55" s="30" t="str">
        <f>VLOOKUP(D55,Prices!$A$3:$B$1007,2,FALSE)</f>
        <v>Clockwork RIG Reflect BLI</v>
      </c>
      <c r="F55" s="31">
        <f>VLOOKUP($D55,Prices!$A$3:$T$1994,MATCH('Price List'!F$8,Prices!$A$2:$T$2,0),FALSE)</f>
        <v>140</v>
      </c>
      <c r="G55" s="32">
        <f>VLOOKUP($D55,Prices!$A$3:$T$1994,MATCH('Price List'!G$8,Prices!$A$2:$T$2,0),FALSE)</f>
        <v>279.99</v>
      </c>
      <c r="H55" s="34"/>
      <c r="I55" s="35">
        <f t="shared" si="1"/>
        <v>47</v>
      </c>
      <c r="J55" s="36"/>
    </row>
    <row r="56" spans="1:10" s="7" customFormat="1" ht="17" customHeight="1" x14ac:dyDescent="0.35">
      <c r="A56" s="16">
        <v>5.7</v>
      </c>
      <c r="B56" s="12"/>
      <c r="C56" s="29" t="s">
        <v>177</v>
      </c>
      <c r="D56" s="30">
        <v>852007</v>
      </c>
      <c r="E56" s="30" t="str">
        <f>VLOOKUP(D56,Prices!$A$3:$B$1007,2,FALSE)</f>
        <v>Clockwork MAX RIG Reflect</v>
      </c>
      <c r="F56" s="31">
        <f>VLOOKUP($D56,Prices!$A$3:$T$1994,MATCH('Price List'!F$8,Prices!$A$2:$T$2,0),FALSE)</f>
        <v>110</v>
      </c>
      <c r="G56" s="32">
        <f>VLOOKUP($D56,Prices!$A$3:$T$1994,MATCH('Price List'!G$8,Prices!$A$2:$T$2,0),FALSE)</f>
        <v>219.99</v>
      </c>
      <c r="H56" s="34"/>
      <c r="I56" s="35">
        <f t="shared" si="1"/>
        <v>48</v>
      </c>
      <c r="J56" s="36"/>
    </row>
    <row r="57" spans="1:10" s="7" customFormat="1" ht="17" customHeight="1" x14ac:dyDescent="0.35">
      <c r="A57" s="16">
        <v>5.8</v>
      </c>
      <c r="B57" s="12"/>
      <c r="C57" s="29" t="s">
        <v>177</v>
      </c>
      <c r="D57" s="30">
        <v>852008</v>
      </c>
      <c r="E57" s="30" t="str">
        <f>VLOOKUP(D57,Prices!$A$3:$B$1007,2,FALSE)</f>
        <v>Clockwork MAX RIG</v>
      </c>
      <c r="F57" s="31">
        <f>VLOOKUP($D57,Prices!$A$3:$T$1994,MATCH('Price List'!F$8,Prices!$A$2:$T$2,0),FALSE)</f>
        <v>95</v>
      </c>
      <c r="G57" s="32">
        <f>VLOOKUP($D57,Prices!$A$3:$T$1994,MATCH('Price List'!G$8,Prices!$A$2:$T$2,0),FALSE)</f>
        <v>189.99</v>
      </c>
      <c r="H57" s="34"/>
      <c r="I57" s="35">
        <f t="shared" si="1"/>
        <v>49</v>
      </c>
      <c r="J57" s="36"/>
    </row>
    <row r="58" spans="1:10" s="7" customFormat="1" ht="17" customHeight="1" x14ac:dyDescent="0.35">
      <c r="A58" s="16">
        <v>10</v>
      </c>
      <c r="B58" s="12"/>
      <c r="C58" s="29" t="s">
        <v>177</v>
      </c>
      <c r="D58" s="30">
        <v>852056</v>
      </c>
      <c r="E58" s="30" t="str">
        <f>VLOOKUP(D58,Prices!$A$3:$B$1007,2,FALSE)</f>
        <v>Clockwork MAX RIG Reflect Team Edition</v>
      </c>
      <c r="F58" s="31">
        <f>VLOOKUP($D58,Prices!$A$3:$T$1994,MATCH('Price List'!F$8,Prices!$A$2:$T$2,0),FALSE)</f>
        <v>120</v>
      </c>
      <c r="G58" s="32">
        <f>VLOOKUP($D58,Prices!$A$3:$T$1994,MATCH('Price List'!G$8,Prices!$A$2:$T$2,0),FALSE)</f>
        <v>239.99</v>
      </c>
      <c r="H58" s="34"/>
      <c r="I58" s="35">
        <f t="shared" si="1"/>
        <v>50</v>
      </c>
      <c r="J58" s="36"/>
    </row>
    <row r="59" spans="1:10" s="7" customFormat="1" ht="17" customHeight="1" x14ac:dyDescent="0.35">
      <c r="A59" s="16">
        <v>10.1</v>
      </c>
      <c r="B59" s="12"/>
      <c r="C59" s="29" t="s">
        <v>177</v>
      </c>
      <c r="D59" s="30">
        <v>852009</v>
      </c>
      <c r="E59" s="30" t="str">
        <f>VLOOKUP(D59,Prices!$A$3:$B$1007,2,FALSE)</f>
        <v>Clockwork MAX RIG Reflect BLI</v>
      </c>
      <c r="F59" s="31">
        <f>VLOOKUP($D59,Prices!$A$3:$T$1994,MATCH('Price List'!F$8,Prices!$A$2:$T$2,0),FALSE)</f>
        <v>140</v>
      </c>
      <c r="G59" s="32">
        <f>VLOOKUP($D59,Prices!$A$3:$T$1994,MATCH('Price List'!G$8,Prices!$A$2:$T$2,0),FALSE)</f>
        <v>279.99</v>
      </c>
      <c r="H59" s="34"/>
      <c r="I59" s="35">
        <f t="shared" si="1"/>
        <v>51</v>
      </c>
      <c r="J59" s="36"/>
    </row>
    <row r="60" spans="1:10" s="7" customFormat="1" ht="17" customHeight="1" x14ac:dyDescent="0.35">
      <c r="A60" s="16">
        <v>10.199999999999999</v>
      </c>
      <c r="B60" s="12"/>
      <c r="C60" s="29" t="s">
        <v>177</v>
      </c>
      <c r="D60" s="30">
        <v>852015</v>
      </c>
      <c r="E60" s="30" t="str">
        <f>VLOOKUP(D60,Prices!$A$3:$B$1007,2,FALSE)</f>
        <v>Boondock RIG Reflect</v>
      </c>
      <c r="F60" s="31">
        <f>VLOOKUP($D60,Prices!$A$3:$T$1994,MATCH('Price List'!F$8,Prices!$A$2:$T$2,0),FALSE)</f>
        <v>95</v>
      </c>
      <c r="G60" s="32">
        <f>VLOOKUP($D60,Prices!$A$3:$T$1994,MATCH('Price List'!G$8,Prices!$A$2:$T$2,0),FALSE)</f>
        <v>189.99</v>
      </c>
      <c r="H60" s="34"/>
      <c r="I60" s="35">
        <f t="shared" si="1"/>
        <v>52</v>
      </c>
      <c r="J60" s="36"/>
    </row>
    <row r="61" spans="1:10" s="7" customFormat="1" ht="17" customHeight="1" x14ac:dyDescent="0.35">
      <c r="A61" s="16">
        <v>10.3</v>
      </c>
      <c r="B61" s="12"/>
      <c r="C61" s="29" t="s">
        <v>177</v>
      </c>
      <c r="D61" s="30">
        <v>852016</v>
      </c>
      <c r="E61" s="30" t="str">
        <f>VLOOKUP(D61,Prices!$A$3:$B$1007,2,FALSE)</f>
        <v>Boondock RIG</v>
      </c>
      <c r="F61" s="31">
        <f>VLOOKUP($D61,Prices!$A$3:$T$1994,MATCH('Price List'!F$8,Prices!$A$2:$T$2,0),FALSE)</f>
        <v>85</v>
      </c>
      <c r="G61" s="32">
        <f>VLOOKUP($D61,Prices!$A$3:$T$1994,MATCH('Price List'!G$8,Prices!$A$2:$T$2,0),FALSE)</f>
        <v>169.99</v>
      </c>
      <c r="H61" s="34"/>
      <c r="I61" s="35">
        <f t="shared" si="1"/>
        <v>53</v>
      </c>
      <c r="J61" s="36"/>
    </row>
    <row r="62" spans="1:10" s="7" customFormat="1" ht="17" customHeight="1" x14ac:dyDescent="0.35">
      <c r="A62" s="16">
        <v>10.4</v>
      </c>
      <c r="B62" s="12"/>
      <c r="C62" s="29" t="s">
        <v>177</v>
      </c>
      <c r="D62" s="30">
        <v>852063</v>
      </c>
      <c r="E62" s="30" t="str">
        <f>VLOOKUP(D62,Prices!$A$3:$B$1007,2,FALSE)</f>
        <v>Boondock RIG Reflect Team Edition</v>
      </c>
      <c r="F62" s="31">
        <f>VLOOKUP($D62,Prices!$A$3:$T$1994,MATCH('Price List'!F$8,Prices!$A$2:$T$2,0),FALSE)</f>
        <v>110</v>
      </c>
      <c r="G62" s="32">
        <f>VLOOKUP($D62,Prices!$A$3:$T$1994,MATCH('Price List'!G$8,Prices!$A$2:$T$2,0),FALSE)</f>
        <v>219.99</v>
      </c>
      <c r="H62" s="34"/>
      <c r="I62" s="35">
        <f t="shared" si="1"/>
        <v>54</v>
      </c>
      <c r="J62" s="36"/>
    </row>
    <row r="63" spans="1:10" s="7" customFormat="1" ht="17" customHeight="1" x14ac:dyDescent="0.35">
      <c r="A63" s="16">
        <v>10.5</v>
      </c>
      <c r="B63" s="12"/>
      <c r="C63" s="29" t="s">
        <v>177</v>
      </c>
      <c r="D63" s="30">
        <v>852060</v>
      </c>
      <c r="E63" s="30" t="str">
        <f>VLOOKUP(D63,Prices!$A$3:$B$1007,2,FALSE)</f>
        <v>Boondock RIG Reflect BLI</v>
      </c>
      <c r="F63" s="31">
        <f>VLOOKUP($D63,Prices!$A$3:$T$1994,MATCH('Price List'!F$8,Prices!$A$2:$T$2,0),FALSE)</f>
        <v>125</v>
      </c>
      <c r="G63" s="32">
        <f>VLOOKUP($D63,Prices!$A$3:$T$1994,MATCH('Price List'!G$8,Prices!$A$2:$T$2,0),FALSE)</f>
        <v>249.99</v>
      </c>
      <c r="H63" s="34"/>
      <c r="I63" s="35">
        <f t="shared" si="1"/>
        <v>55</v>
      </c>
      <c r="J63" s="36"/>
    </row>
    <row r="64" spans="1:10" s="7" customFormat="1" ht="17" customHeight="1" x14ac:dyDescent="0.35">
      <c r="A64" s="16">
        <v>10.6</v>
      </c>
      <c r="B64" s="12"/>
      <c r="C64" s="29" t="s">
        <v>177</v>
      </c>
      <c r="D64" s="30">
        <v>852012</v>
      </c>
      <c r="E64" s="30" t="str">
        <f>VLOOKUP(D64,Prices!$A$3:$B$1007,2,FALSE)</f>
        <v>Firewall RIG Reflect</v>
      </c>
      <c r="F64" s="31">
        <f>VLOOKUP($D64,Prices!$A$3:$T$1994,MATCH('Price List'!F$8,Prices!$A$2:$T$2,0),FALSE)</f>
        <v>85</v>
      </c>
      <c r="G64" s="32">
        <f>VLOOKUP($D64,Prices!$A$3:$T$1994,MATCH('Price List'!G$8,Prices!$A$2:$T$2,0),FALSE)</f>
        <v>169.99</v>
      </c>
      <c r="H64" s="34"/>
      <c r="I64" s="35">
        <f t="shared" si="1"/>
        <v>56</v>
      </c>
      <c r="J64" s="36"/>
    </row>
    <row r="65" spans="1:10" s="7" customFormat="1" ht="17" customHeight="1" x14ac:dyDescent="0.35">
      <c r="A65" s="16">
        <v>10.7</v>
      </c>
      <c r="B65" s="12"/>
      <c r="C65" s="29" t="s">
        <v>177</v>
      </c>
      <c r="D65" s="30">
        <v>852013</v>
      </c>
      <c r="E65" s="30" t="str">
        <f>VLOOKUP(D65,Prices!$A$3:$B$1007,2,FALSE)</f>
        <v>Firewall Reflect</v>
      </c>
      <c r="F65" s="31">
        <f>VLOOKUP($D65,Prices!$A$3:$T$1994,MATCH('Price List'!F$8,Prices!$A$2:$T$2,0),FALSE)</f>
        <v>70</v>
      </c>
      <c r="G65" s="32">
        <f>VLOOKUP($D65,Prices!$A$3:$T$1994,MATCH('Price List'!G$8,Prices!$A$2:$T$2,0),FALSE)</f>
        <v>139.99</v>
      </c>
      <c r="H65" s="34"/>
      <c r="I65" s="35">
        <f t="shared" si="1"/>
        <v>57</v>
      </c>
      <c r="J65" s="36"/>
    </row>
    <row r="66" spans="1:10" s="7" customFormat="1" ht="17" customHeight="1" x14ac:dyDescent="0.35">
      <c r="A66" s="16">
        <v>10.8</v>
      </c>
      <c r="B66" s="12"/>
      <c r="C66" s="29" t="s">
        <v>177</v>
      </c>
      <c r="D66" s="30">
        <v>852014</v>
      </c>
      <c r="E66" s="30" t="str">
        <f>VLOOKUP(D66,Prices!$A$3:$B$1007,2,FALSE)</f>
        <v>Firewall</v>
      </c>
      <c r="F66" s="31">
        <f>VLOOKUP($D66,Prices!$A$3:$T$1994,MATCH('Price List'!F$8,Prices!$A$2:$T$2,0),FALSE)</f>
        <v>65</v>
      </c>
      <c r="G66" s="32">
        <f>VLOOKUP($D66,Prices!$A$3:$T$1994,MATCH('Price List'!G$8,Prices!$A$2:$T$2,0),FALSE)</f>
        <v>129.99</v>
      </c>
      <c r="H66" s="34"/>
      <c r="I66" s="35">
        <f t="shared" si="1"/>
        <v>58</v>
      </c>
      <c r="J66" s="36"/>
    </row>
    <row r="67" spans="1:10" s="7" customFormat="1" ht="17" customHeight="1" x14ac:dyDescent="0.35">
      <c r="A67" s="16">
        <v>10.9</v>
      </c>
      <c r="B67" s="12"/>
      <c r="C67" s="29" t="s">
        <v>177</v>
      </c>
      <c r="D67" s="30">
        <v>852010</v>
      </c>
      <c r="E67" s="30" t="str">
        <f>VLOOKUP(D67,Prices!$A$3:$B$1007,2,FALSE)</f>
        <v>Clockwork WC RIG Reflect BLI</v>
      </c>
      <c r="F67" s="31">
        <f>VLOOKUP($D67,Prices!$A$3:$T$1994,MATCH('Price List'!F$8,Prices!$A$2:$T$2,0),FALSE)</f>
        <v>145</v>
      </c>
      <c r="G67" s="32">
        <f>VLOOKUP($D67,Prices!$A$3:$T$1994,MATCH('Price List'!G$8,Prices!$A$2:$T$2,0),FALSE)</f>
        <v>289.99</v>
      </c>
      <c r="H67" s="34"/>
      <c r="I67" s="35">
        <f t="shared" si="1"/>
        <v>59</v>
      </c>
      <c r="J67" s="36"/>
    </row>
    <row r="68" spans="1:10" s="7" customFormat="1" ht="17" customHeight="1" x14ac:dyDescent="0.35">
      <c r="A68" s="16">
        <v>11</v>
      </c>
      <c r="B68" s="12"/>
      <c r="C68" s="29" t="s">
        <v>177</v>
      </c>
      <c r="D68" s="30">
        <v>852011</v>
      </c>
      <c r="E68" s="30" t="str">
        <f>VLOOKUP(D68,Prices!$A$3:$B$1007,2,FALSE)</f>
        <v>Clockwork WC MAX RIG Reflect BLI</v>
      </c>
      <c r="F68" s="31">
        <f>VLOOKUP($D68,Prices!$A$3:$T$1994,MATCH('Price List'!F$8,Prices!$A$2:$T$2,0),FALSE)</f>
        <v>145</v>
      </c>
      <c r="G68" s="32">
        <f>VLOOKUP($D68,Prices!$A$3:$T$1994,MATCH('Price List'!G$8,Prices!$A$2:$T$2,0),FALSE)</f>
        <v>289.99</v>
      </c>
      <c r="H68" s="34"/>
      <c r="I68" s="35">
        <f t="shared" si="1"/>
        <v>60</v>
      </c>
      <c r="J68" s="36"/>
    </row>
    <row r="69" spans="1:10" s="7" customFormat="1" ht="17" customHeight="1" x14ac:dyDescent="0.35">
      <c r="A69" s="16">
        <v>11.1</v>
      </c>
      <c r="B69" s="12"/>
      <c r="C69" s="29" t="s">
        <v>177</v>
      </c>
      <c r="D69" s="30">
        <v>852033</v>
      </c>
      <c r="E69" s="30" t="str">
        <f>VLOOKUP(D69,Prices!$A$3:$B$1007,2,FALSE)</f>
        <v>Interstellar RIG Reflect (Asia fit)</v>
      </c>
      <c r="F69" s="31">
        <f>VLOOKUP($D69,Prices!$A$3:$T$1994,MATCH('Price List'!F$8,Prices!$A$2:$T$2,0),FALSE)</f>
        <v>140</v>
      </c>
      <c r="G69" s="32">
        <f>VLOOKUP($D69,Prices!$A$3:$T$1994,MATCH('Price List'!G$8,Prices!$A$2:$T$2,0),FALSE)</f>
        <v>279.99</v>
      </c>
      <c r="H69" s="34"/>
      <c r="I69" s="35">
        <f t="shared" si="1"/>
        <v>61</v>
      </c>
      <c r="J69" s="36"/>
    </row>
    <row r="70" spans="1:10" s="7" customFormat="1" ht="17" customHeight="1" x14ac:dyDescent="0.35">
      <c r="A70" s="16">
        <v>11.2</v>
      </c>
      <c r="B70" s="12"/>
      <c r="C70" s="29" t="s">
        <v>177</v>
      </c>
      <c r="D70" s="30">
        <v>852034</v>
      </c>
      <c r="E70" s="30" t="str">
        <f>VLOOKUP(D70,Prices!$A$3:$B$1007,2,FALSE)</f>
        <v>Interstellar RIG (Asia fit)</v>
      </c>
      <c r="F70" s="31">
        <f>VLOOKUP($D70,Prices!$A$3:$T$1994,MATCH('Price List'!F$8,Prices!$A$2:$T$2,0),FALSE)</f>
        <v>125</v>
      </c>
      <c r="G70" s="32">
        <f>VLOOKUP($D70,Prices!$A$3:$T$1994,MATCH('Price List'!G$8,Prices!$A$2:$T$2,0),FALSE)</f>
        <v>249.99</v>
      </c>
      <c r="H70" s="34"/>
      <c r="I70" s="35">
        <f t="shared" si="1"/>
        <v>62</v>
      </c>
      <c r="J70" s="36"/>
    </row>
    <row r="71" spans="1:10" s="7" customFormat="1" ht="17" customHeight="1" x14ac:dyDescent="0.35">
      <c r="A71" s="16">
        <v>11.3</v>
      </c>
      <c r="B71" s="12"/>
      <c r="C71" s="29" t="s">
        <v>177</v>
      </c>
      <c r="D71" s="30">
        <v>852035</v>
      </c>
      <c r="E71" s="30" t="str">
        <f>VLOOKUP(D71,Prices!$A$3:$B$1007,2,FALSE)</f>
        <v>Interstellar RIG Reflect BLI (Asia fit)</v>
      </c>
      <c r="F71" s="31">
        <f>VLOOKUP($D71,Prices!$A$3:$T$1994,MATCH('Price List'!F$8,Prices!$A$2:$T$2,0),FALSE)</f>
        <v>175</v>
      </c>
      <c r="G71" s="32">
        <f>VLOOKUP($D71,Prices!$A$3:$T$1994,MATCH('Price List'!G$8,Prices!$A$2:$T$2,0),FALSE)</f>
        <v>349.99</v>
      </c>
      <c r="H71" s="34"/>
      <c r="I71" s="35">
        <f t="shared" si="1"/>
        <v>63</v>
      </c>
      <c r="J71" s="36"/>
    </row>
    <row r="72" spans="1:10" s="7" customFormat="1" ht="17" customHeight="1" x14ac:dyDescent="0.35">
      <c r="A72" s="16">
        <v>11.4</v>
      </c>
      <c r="B72" s="12"/>
      <c r="C72" s="29" t="s">
        <v>177</v>
      </c>
      <c r="D72" s="30">
        <v>852036</v>
      </c>
      <c r="E72" s="30" t="str">
        <f>VLOOKUP(D72,Prices!$A$3:$B$1007,2,FALSE)</f>
        <v>Clockwork RIG Reflect (Asia fit)</v>
      </c>
      <c r="F72" s="31">
        <f>VLOOKUP($D72,Prices!$A$3:$T$1994,MATCH('Price List'!F$8,Prices!$A$2:$T$2,0),FALSE)</f>
        <v>110</v>
      </c>
      <c r="G72" s="32">
        <f>VLOOKUP($D72,Prices!$A$3:$T$1994,MATCH('Price List'!G$8,Prices!$A$2:$T$2,0),FALSE)</f>
        <v>219.99</v>
      </c>
      <c r="H72" s="34"/>
      <c r="I72" s="35">
        <f t="shared" si="1"/>
        <v>64</v>
      </c>
      <c r="J72" s="36"/>
    </row>
    <row r="73" spans="1:10" s="7" customFormat="1" ht="17" customHeight="1" x14ac:dyDescent="0.35">
      <c r="A73" s="16">
        <v>11.5</v>
      </c>
      <c r="B73" s="12"/>
      <c r="C73" s="29" t="s">
        <v>177</v>
      </c>
      <c r="D73" s="30">
        <v>852064</v>
      </c>
      <c r="E73" s="30" t="str">
        <f>VLOOKUP(D73,Prices!$A$3:$B$1007,2,FALSE)</f>
        <v>Clockwork RIG (Asia fit)</v>
      </c>
      <c r="F73" s="31">
        <f>VLOOKUP($D73,Prices!$A$3:$T$1994,MATCH('Price List'!F$8,Prices!$A$2:$T$2,0),FALSE)</f>
        <v>95</v>
      </c>
      <c r="G73" s="32">
        <f>VLOOKUP($D73,Prices!$A$3:$T$1994,MATCH('Price List'!G$8,Prices!$A$2:$T$2,0),FALSE)</f>
        <v>189.99</v>
      </c>
      <c r="H73" s="34"/>
      <c r="I73" s="35">
        <f t="shared" si="1"/>
        <v>65</v>
      </c>
      <c r="J73" s="36"/>
    </row>
    <row r="74" spans="1:10" s="7" customFormat="1" ht="17" customHeight="1" x14ac:dyDescent="0.35">
      <c r="A74" s="24">
        <v>11.6</v>
      </c>
      <c r="B74" s="12"/>
      <c r="C74" s="29" t="s">
        <v>177</v>
      </c>
      <c r="D74" s="30">
        <v>852037</v>
      </c>
      <c r="E74" s="30" t="str">
        <f>VLOOKUP(D74,Prices!$A$3:$B$1007,2,FALSE)</f>
        <v>Clockwork RIG Reflect BLI (Asia fit)</v>
      </c>
      <c r="F74" s="31">
        <f>VLOOKUP($D74,Prices!$A$3:$T$1994,MATCH('Price List'!F$8,Prices!$A$2:$T$2,0),FALSE)</f>
        <v>140</v>
      </c>
      <c r="G74" s="32">
        <f>VLOOKUP($D74,Prices!$A$3:$T$1994,MATCH('Price List'!G$8,Prices!$A$2:$T$2,0),FALSE)</f>
        <v>279.99</v>
      </c>
      <c r="H74" s="34"/>
      <c r="I74" s="35">
        <f t="shared" si="1"/>
        <v>66</v>
      </c>
      <c r="J74" s="36"/>
    </row>
    <row r="75" spans="1:10" s="7" customFormat="1" ht="17" customHeight="1" x14ac:dyDescent="0.35">
      <c r="A75" s="24">
        <v>11.7</v>
      </c>
      <c r="B75" s="12"/>
      <c r="C75" s="29" t="s">
        <v>177</v>
      </c>
      <c r="D75" s="30">
        <v>852038</v>
      </c>
      <c r="E75" s="30" t="str">
        <f>VLOOKUP(D75,Prices!$A$3:$B$1007,2,FALSE)</f>
        <v>Clockwork MAX RIG Reflect BLI Asia fit</v>
      </c>
      <c r="F75" s="31">
        <f>VLOOKUP($D75,Prices!$A$3:$T$1994,MATCH('Price List'!F$8,Prices!$A$2:$T$2,0),FALSE)</f>
        <v>140</v>
      </c>
      <c r="G75" s="32">
        <f>VLOOKUP($D75,Prices!$A$3:$T$1994,MATCH('Price List'!G$8,Prices!$A$2:$T$2,0),FALSE)</f>
        <v>279.99</v>
      </c>
      <c r="H75" s="34"/>
      <c r="I75" s="35">
        <f t="shared" ref="I75:I138" si="2">I74+1</f>
        <v>67</v>
      </c>
      <c r="J75" s="36"/>
    </row>
    <row r="76" spans="1:10" s="7" customFormat="1" ht="17" customHeight="1" x14ac:dyDescent="0.35">
      <c r="A76" s="16">
        <v>11.8</v>
      </c>
      <c r="B76" s="12"/>
      <c r="C76" s="29" t="s">
        <v>177</v>
      </c>
      <c r="D76" s="30">
        <v>852040</v>
      </c>
      <c r="E76" s="30" t="str">
        <f>VLOOKUP(D76,Prices!$A$3:$B$1007,2,FALSE)</f>
        <v>Boondock RIG Reflect (Asia fit)</v>
      </c>
      <c r="F76" s="31">
        <f>VLOOKUP($D76,Prices!$A$3:$T$1994,MATCH('Price List'!F$8,Prices!$A$2:$T$2,0),FALSE)</f>
        <v>95</v>
      </c>
      <c r="G76" s="32">
        <f>VLOOKUP($D76,Prices!$A$3:$T$1994,MATCH('Price List'!G$8,Prices!$A$2:$T$2,0),FALSE)</f>
        <v>189.99</v>
      </c>
      <c r="H76" s="34"/>
      <c r="I76" s="35">
        <f t="shared" si="2"/>
        <v>68</v>
      </c>
      <c r="J76" s="36"/>
    </row>
    <row r="77" spans="1:10" s="7" customFormat="1" ht="17" customHeight="1" x14ac:dyDescent="0.35">
      <c r="A77" s="16">
        <v>11.9</v>
      </c>
      <c r="B77" s="12"/>
      <c r="C77" s="29" t="s">
        <v>177</v>
      </c>
      <c r="D77" s="30">
        <v>852041</v>
      </c>
      <c r="E77" s="30" t="str">
        <f>VLOOKUP(D77,Prices!$A$3:$B$1007,2,FALSE)</f>
        <v>Boondock RIG (Asia fit)</v>
      </c>
      <c r="F77" s="31">
        <f>VLOOKUP($D77,Prices!$A$3:$T$1994,MATCH('Price List'!F$8,Prices!$A$2:$T$2,0),FALSE)</f>
        <v>85</v>
      </c>
      <c r="G77" s="32">
        <f>VLOOKUP($D77,Prices!$A$3:$T$1994,MATCH('Price List'!G$8,Prices!$A$2:$T$2,0),FALSE)</f>
        <v>169.99</v>
      </c>
      <c r="H77" s="34"/>
      <c r="I77" s="35">
        <f t="shared" si="2"/>
        <v>69</v>
      </c>
      <c r="J77" s="36"/>
    </row>
    <row r="78" spans="1:10" s="7" customFormat="1" ht="17" customHeight="1" x14ac:dyDescent="0.35">
      <c r="A78" s="16">
        <v>12</v>
      </c>
      <c r="B78" s="12"/>
      <c r="C78" s="29" t="s">
        <v>177</v>
      </c>
      <c r="D78" s="30">
        <v>852039</v>
      </c>
      <c r="E78" s="30" t="str">
        <f>VLOOKUP(D78,Prices!$A$3:$B$1007,2,FALSE)</f>
        <v>Firewall RIG Reflect (Asia fit)</v>
      </c>
      <c r="F78" s="31">
        <f>VLOOKUP($D78,Prices!$A$3:$T$1994,MATCH('Price List'!F$8,Prices!$A$2:$T$2,0),FALSE)</f>
        <v>85</v>
      </c>
      <c r="G78" s="32">
        <f>VLOOKUP($D78,Prices!$A$3:$T$1994,MATCH('Price List'!G$8,Prices!$A$2:$T$2,0),FALSE)</f>
        <v>169.99</v>
      </c>
      <c r="H78" s="34"/>
      <c r="I78" s="35">
        <f t="shared" si="2"/>
        <v>70</v>
      </c>
      <c r="J78" s="36"/>
    </row>
    <row r="79" spans="1:10" s="7" customFormat="1" ht="17" customHeight="1" x14ac:dyDescent="0.35">
      <c r="A79" s="16">
        <v>12.1</v>
      </c>
      <c r="B79" s="12"/>
      <c r="C79" s="29" t="s">
        <v>177</v>
      </c>
      <c r="D79" s="30">
        <v>852065</v>
      </c>
      <c r="E79" s="30" t="str">
        <f>VLOOKUP(D79,Prices!$A$3:$B$1007,2,FALSE)</f>
        <v>Clockwork WC RIG Reflect BLI (Asia fit)</v>
      </c>
      <c r="F79" s="31">
        <f>VLOOKUP($D79,Prices!$A$3:$T$1994,MATCH('Price List'!F$8,Prices!$A$2:$T$2,0),FALSE)</f>
        <v>145</v>
      </c>
      <c r="G79" s="32">
        <f>VLOOKUP($D79,Prices!$A$3:$T$1994,MATCH('Price List'!G$8,Prices!$A$2:$T$2,0),FALSE)</f>
        <v>289.99</v>
      </c>
      <c r="H79" s="34"/>
      <c r="I79" s="35">
        <f t="shared" si="2"/>
        <v>71</v>
      </c>
      <c r="J79" s="36"/>
    </row>
    <row r="80" spans="1:10" s="7" customFormat="1" ht="17" customHeight="1" x14ac:dyDescent="0.35">
      <c r="A80" s="16">
        <v>12.2</v>
      </c>
      <c r="B80" s="12"/>
      <c r="C80" s="29" t="s">
        <v>177</v>
      </c>
      <c r="D80" s="30">
        <v>852066</v>
      </c>
      <c r="E80" s="30" t="str">
        <f>VLOOKUP(D80,Prices!$A$3:$B$1007,2,FALSE)</f>
        <v>Clockwork WC MAX RIG Reflect BLI (Asia fit)</v>
      </c>
      <c r="F80" s="31">
        <f>VLOOKUP($D80,Prices!$A$3:$T$1994,MATCH('Price List'!F$8,Prices!$A$2:$T$2,0),FALSE)</f>
        <v>145</v>
      </c>
      <c r="G80" s="32">
        <f>VLOOKUP($D80,Prices!$A$3:$T$1994,MATCH('Price List'!G$8,Prices!$A$2:$T$2,0),FALSE)</f>
        <v>289.99</v>
      </c>
      <c r="H80" s="34"/>
      <c r="I80" s="35">
        <f t="shared" si="2"/>
        <v>72</v>
      </c>
      <c r="J80" s="36"/>
    </row>
    <row r="81" spans="1:10" s="7" customFormat="1" ht="17" customHeight="1" x14ac:dyDescent="0.35">
      <c r="A81" s="16">
        <v>12.3</v>
      </c>
      <c r="B81" s="12"/>
      <c r="C81" s="29" t="s">
        <v>177</v>
      </c>
      <c r="D81" s="30">
        <v>852044</v>
      </c>
      <c r="E81" s="30" t="str">
        <f>VLOOKUP(D81,Prices!$A$3:$B$1007,2,FALSE)</f>
        <v>Ronin RIG Photochromic</v>
      </c>
      <c r="F81" s="31">
        <f>VLOOKUP($D81,Prices!$A$3:$T$1994,MATCH('Price List'!F$8,Prices!$A$2:$T$2,0),FALSE)</f>
        <v>145</v>
      </c>
      <c r="G81" s="32">
        <f>VLOOKUP($D81,Prices!$A$3:$T$1994,MATCH('Price List'!G$8,Prices!$A$2:$T$2,0),FALSE)</f>
        <v>289.99</v>
      </c>
      <c r="H81" s="34"/>
      <c r="I81" s="35">
        <f t="shared" si="2"/>
        <v>73</v>
      </c>
      <c r="J81" s="36"/>
    </row>
    <row r="82" spans="1:10" s="7" customFormat="1" ht="17" customHeight="1" x14ac:dyDescent="0.35">
      <c r="A82" s="16">
        <v>12.4</v>
      </c>
      <c r="B82" s="12"/>
      <c r="C82" s="29" t="s">
        <v>177</v>
      </c>
      <c r="D82" s="30">
        <v>852042</v>
      </c>
      <c r="E82" s="30" t="str">
        <f>VLOOKUP(D82,Prices!$A$3:$B$1007,2,FALSE)</f>
        <v>Ronin Polarized</v>
      </c>
      <c r="F82" s="31">
        <f>VLOOKUP($D82,Prices!$A$3:$T$1994,MATCH('Price List'!F$8,Prices!$A$2:$T$2,0),FALSE)</f>
        <v>120</v>
      </c>
      <c r="G82" s="32">
        <f>VLOOKUP($D82,Prices!$A$3:$T$1994,MATCH('Price List'!G$8,Prices!$A$2:$T$2,0),FALSE)</f>
        <v>239.99</v>
      </c>
      <c r="H82" s="34"/>
      <c r="I82" s="35">
        <f t="shared" si="2"/>
        <v>74</v>
      </c>
      <c r="J82" s="36"/>
    </row>
    <row r="83" spans="1:10" s="7" customFormat="1" ht="17" customHeight="1" x14ac:dyDescent="0.35">
      <c r="A83" s="16">
        <v>12.5</v>
      </c>
      <c r="B83" s="12"/>
      <c r="C83" s="29" t="s">
        <v>177</v>
      </c>
      <c r="D83" s="30">
        <v>852043</v>
      </c>
      <c r="E83" s="30" t="str">
        <f>VLOOKUP(D83,Prices!$A$3:$B$1007,2,FALSE)</f>
        <v>Ronin RIG Reflect</v>
      </c>
      <c r="F83" s="31">
        <f>VLOOKUP($D83,Prices!$A$3:$T$1994,MATCH('Price List'!F$8,Prices!$A$2:$T$2,0),FALSE)</f>
        <v>95</v>
      </c>
      <c r="G83" s="32">
        <f>VLOOKUP($D83,Prices!$A$3:$T$1994,MATCH('Price List'!G$8,Prices!$A$2:$T$2,0),FALSE)</f>
        <v>189.99</v>
      </c>
      <c r="H83" s="34"/>
      <c r="I83" s="35">
        <f t="shared" si="2"/>
        <v>75</v>
      </c>
      <c r="J83" s="36"/>
    </row>
    <row r="84" spans="1:10" s="7" customFormat="1" ht="17" customHeight="1" x14ac:dyDescent="0.35">
      <c r="A84" s="16">
        <v>12.6</v>
      </c>
      <c r="B84" s="12"/>
      <c r="C84" s="29" t="s">
        <v>177</v>
      </c>
      <c r="D84" s="30">
        <v>852047</v>
      </c>
      <c r="E84" s="30" t="str">
        <f>VLOOKUP(D84,Prices!$A$3:$B$1007,2,FALSE)</f>
        <v>Ronin Max RIG Photochromic</v>
      </c>
      <c r="F84" s="31">
        <f>VLOOKUP($D84,Prices!$A$3:$T$1994,MATCH('Price List'!F$8,Prices!$A$2:$T$2,0),FALSE)</f>
        <v>145</v>
      </c>
      <c r="G84" s="32">
        <f>VLOOKUP($D84,Prices!$A$3:$T$1994,MATCH('Price List'!G$8,Prices!$A$2:$T$2,0),FALSE)</f>
        <v>289.99</v>
      </c>
      <c r="H84" s="34"/>
      <c r="I84" s="35">
        <f t="shared" si="2"/>
        <v>76</v>
      </c>
      <c r="J84" s="36"/>
    </row>
    <row r="85" spans="1:10" s="7" customFormat="1" ht="17" customHeight="1" x14ac:dyDescent="0.35">
      <c r="A85" s="16">
        <v>12.7</v>
      </c>
      <c r="B85" s="12"/>
      <c r="C85" s="29" t="s">
        <v>177</v>
      </c>
      <c r="D85" s="30">
        <v>852045</v>
      </c>
      <c r="E85" s="30" t="str">
        <f>VLOOKUP(D85,Prices!$A$3:$B$1007,2,FALSE)</f>
        <v>Ronin Max Polarized</v>
      </c>
      <c r="F85" s="31">
        <f>VLOOKUP($D85,Prices!$A$3:$T$1994,MATCH('Price List'!F$8,Prices!$A$2:$T$2,0),FALSE)</f>
        <v>120</v>
      </c>
      <c r="G85" s="32">
        <f>VLOOKUP($D85,Prices!$A$3:$T$1994,MATCH('Price List'!G$8,Prices!$A$2:$T$2,0),FALSE)</f>
        <v>239.99</v>
      </c>
      <c r="H85" s="34"/>
      <c r="I85" s="35">
        <f t="shared" si="2"/>
        <v>77</v>
      </c>
      <c r="J85" s="36"/>
    </row>
    <row r="86" spans="1:10" s="7" customFormat="1" ht="17" customHeight="1" x14ac:dyDescent="0.35">
      <c r="A86" s="16">
        <v>12.8</v>
      </c>
      <c r="B86" s="12"/>
      <c r="C86" s="29" t="s">
        <v>177</v>
      </c>
      <c r="D86" s="30">
        <v>852046</v>
      </c>
      <c r="E86" s="30" t="str">
        <f>VLOOKUP(D86,Prices!$A$3:$B$1007,2,FALSE)</f>
        <v>Ronin Max RIG Reflect</v>
      </c>
      <c r="F86" s="31">
        <f>VLOOKUP($D86,Prices!$A$3:$T$1994,MATCH('Price List'!F$8,Prices!$A$2:$T$2,0),FALSE)</f>
        <v>95</v>
      </c>
      <c r="G86" s="32">
        <f>VLOOKUP($D86,Prices!$A$3:$T$1994,MATCH('Price List'!G$8,Prices!$A$2:$T$2,0),FALSE)</f>
        <v>189.99</v>
      </c>
      <c r="H86" s="34"/>
      <c r="I86" s="35">
        <f t="shared" si="2"/>
        <v>78</v>
      </c>
      <c r="J86" s="36"/>
    </row>
    <row r="87" spans="1:10" s="7" customFormat="1" ht="17" customHeight="1" x14ac:dyDescent="0.35">
      <c r="A87" s="16">
        <v>13</v>
      </c>
      <c r="B87" s="12"/>
      <c r="C87" s="29" t="s">
        <v>177</v>
      </c>
      <c r="D87" s="30">
        <v>852031</v>
      </c>
      <c r="E87" s="30" t="str">
        <f>VLOOKUP(D87,Prices!$A$3:$B$1007,2,FALSE)</f>
        <v>Heat RIG Reflect</v>
      </c>
      <c r="F87" s="31">
        <f>VLOOKUP($D87,Prices!$A$3:$T$1994,MATCH('Price List'!F$8,Prices!$A$2:$T$2,0),FALSE)</f>
        <v>75</v>
      </c>
      <c r="G87" s="32">
        <f>VLOOKUP($D87,Prices!$A$3:$T$1994,MATCH('Price List'!G$8,Prices!$A$2:$T$2,0),FALSE)</f>
        <v>149.99</v>
      </c>
      <c r="H87" s="34"/>
      <c r="I87" s="35">
        <f t="shared" si="2"/>
        <v>79</v>
      </c>
      <c r="J87" s="36"/>
    </row>
    <row r="88" spans="1:10" s="7" customFormat="1" ht="17" customHeight="1" x14ac:dyDescent="0.35">
      <c r="A88" s="16">
        <v>13.1</v>
      </c>
      <c r="B88" s="12"/>
      <c r="C88" s="29" t="s">
        <v>177</v>
      </c>
      <c r="D88" s="30">
        <v>852032</v>
      </c>
      <c r="E88" s="30" t="str">
        <f>VLOOKUP(D88,Prices!$A$3:$B$1007,2,FALSE)</f>
        <v>Heat</v>
      </c>
      <c r="F88" s="31">
        <f>VLOOKUP($D88,Prices!$A$3:$T$1994,MATCH('Price List'!F$8,Prices!$A$2:$T$2,0),FALSE)</f>
        <v>65</v>
      </c>
      <c r="G88" s="32">
        <f>VLOOKUP($D88,Prices!$A$3:$T$1994,MATCH('Price List'!G$8,Prices!$A$2:$T$2,0),FALSE)</f>
        <v>129.99</v>
      </c>
      <c r="H88" s="34"/>
      <c r="I88" s="35">
        <f t="shared" si="2"/>
        <v>80</v>
      </c>
      <c r="J88" s="36"/>
    </row>
    <row r="89" spans="1:10" s="7" customFormat="1" ht="17" customHeight="1" x14ac:dyDescent="0.35">
      <c r="A89" s="16">
        <v>13.2</v>
      </c>
      <c r="B89" s="12"/>
      <c r="C89" s="29" t="s">
        <v>177</v>
      </c>
      <c r="D89" s="30">
        <v>852017</v>
      </c>
      <c r="E89" s="30" t="str">
        <f>VLOOKUP(D89,Prices!$A$3:$B$1007,2,FALSE)</f>
        <v>Interstellar RIG Reflect Lens</v>
      </c>
      <c r="F89" s="31">
        <f>VLOOKUP($D89,Prices!$A$3:$T$1994,MATCH('Price List'!F$8,Prices!$A$2:$T$2,0),FALSE)</f>
        <v>90</v>
      </c>
      <c r="G89" s="32">
        <f>VLOOKUP($D89,Prices!$A$3:$T$1994,MATCH('Price List'!G$8,Prices!$A$2:$T$2,0),FALSE)</f>
        <v>179.99</v>
      </c>
      <c r="H89" s="34"/>
      <c r="I89" s="35">
        <f t="shared" si="2"/>
        <v>81</v>
      </c>
      <c r="J89" s="36"/>
    </row>
    <row r="90" spans="1:10" s="7" customFormat="1" ht="17" customHeight="1" x14ac:dyDescent="0.35">
      <c r="A90" s="16">
        <v>13.3</v>
      </c>
      <c r="B90" s="12"/>
      <c r="C90" s="29" t="s">
        <v>177</v>
      </c>
      <c r="D90" s="30">
        <v>852018</v>
      </c>
      <c r="E90" s="30" t="str">
        <f>VLOOKUP(D90,Prices!$A$3:$B$1007,2,FALSE)</f>
        <v>Interstellar RIG Lens</v>
      </c>
      <c r="F90" s="31">
        <f>VLOOKUP($D90,Prices!$A$3:$T$1994,MATCH('Price List'!F$8,Prices!$A$2:$T$2,0),FALSE)</f>
        <v>75</v>
      </c>
      <c r="G90" s="32">
        <f>VLOOKUP($D90,Prices!$A$3:$T$1994,MATCH('Price List'!G$8,Prices!$A$2:$T$2,0),FALSE)</f>
        <v>149.99</v>
      </c>
      <c r="H90" s="34"/>
      <c r="I90" s="35">
        <f t="shared" si="2"/>
        <v>82</v>
      </c>
      <c r="J90" s="36"/>
    </row>
    <row r="91" spans="1:10" s="7" customFormat="1" ht="17" customHeight="1" x14ac:dyDescent="0.35">
      <c r="A91" s="16">
        <v>13.4</v>
      </c>
      <c r="B91" s="12"/>
      <c r="C91" s="29" t="s">
        <v>177</v>
      </c>
      <c r="D91" s="30">
        <v>852019</v>
      </c>
      <c r="E91" s="30" t="str">
        <f>VLOOKUP(D91,Prices!$A$3:$B$1007,2,FALSE)</f>
        <v>Interstellar Lens</v>
      </c>
      <c r="F91" s="31">
        <f>VLOOKUP($D91,Prices!$A$3:$T$1994,MATCH('Price List'!F$8,Prices!$A$2:$T$2,0),FALSE)</f>
        <v>65</v>
      </c>
      <c r="G91" s="32">
        <f>VLOOKUP($D91,Prices!$A$3:$T$1994,MATCH('Price List'!G$8,Prices!$A$2:$T$2,0),FALSE)</f>
        <v>129.99</v>
      </c>
      <c r="H91" s="34"/>
      <c r="I91" s="35">
        <f t="shared" si="2"/>
        <v>83</v>
      </c>
      <c r="J91" s="36"/>
    </row>
    <row r="92" spans="1:10" s="7" customFormat="1" ht="17" customHeight="1" x14ac:dyDescent="0.35">
      <c r="A92" s="16">
        <v>13.5</v>
      </c>
      <c r="B92" s="12"/>
      <c r="C92" s="29" t="s">
        <v>177</v>
      </c>
      <c r="D92" s="30">
        <v>852020</v>
      </c>
      <c r="E92" s="30" t="str">
        <f>VLOOKUP(D92,Prices!$A$3:$B$1007,2,FALSE)</f>
        <v>Clockwork RIG Reflect Lens</v>
      </c>
      <c r="F92" s="31">
        <f>VLOOKUP($D92,Prices!$A$3:$T$1994,MATCH('Price List'!F$8,Prices!$A$2:$T$2,0),FALSE)</f>
        <v>75</v>
      </c>
      <c r="G92" s="32">
        <f>VLOOKUP($D92,Prices!$A$3:$T$1994,MATCH('Price List'!G$8,Prices!$A$2:$T$2,0),FALSE)</f>
        <v>149.99</v>
      </c>
      <c r="H92" s="34"/>
      <c r="I92" s="35">
        <f t="shared" si="2"/>
        <v>84</v>
      </c>
      <c r="J92" s="36"/>
    </row>
    <row r="93" spans="1:10" s="7" customFormat="1" ht="17" customHeight="1" x14ac:dyDescent="0.35">
      <c r="A93" s="16">
        <v>13.6</v>
      </c>
      <c r="B93" s="12"/>
      <c r="C93" s="29" t="s">
        <v>177</v>
      </c>
      <c r="D93" s="30">
        <v>852021</v>
      </c>
      <c r="E93" s="30" t="str">
        <f>VLOOKUP(D93,Prices!$A$3:$B$1007,2,FALSE)</f>
        <v>Clockwork RIG Lens</v>
      </c>
      <c r="F93" s="31">
        <f>VLOOKUP($D93,Prices!$A$3:$T$1994,MATCH('Price List'!F$8,Prices!$A$2:$T$2,0),FALSE)</f>
        <v>65</v>
      </c>
      <c r="G93" s="32">
        <f>VLOOKUP($D93,Prices!$A$3:$T$1994,MATCH('Price List'!G$8,Prices!$A$2:$T$2,0),FALSE)</f>
        <v>129.99</v>
      </c>
      <c r="H93" s="34"/>
      <c r="I93" s="35">
        <f t="shared" si="2"/>
        <v>85</v>
      </c>
      <c r="J93" s="36"/>
    </row>
    <row r="94" spans="1:10" s="7" customFormat="1" ht="17" customHeight="1" x14ac:dyDescent="0.35">
      <c r="A94" s="16">
        <v>13.7</v>
      </c>
      <c r="B94" s="12"/>
      <c r="C94" s="29" t="s">
        <v>177</v>
      </c>
      <c r="D94" s="30">
        <v>852022</v>
      </c>
      <c r="E94" s="30" t="str">
        <f>VLOOKUP(D94,Prices!$A$3:$B$1007,2,FALSE)</f>
        <v>Clockwork Lens</v>
      </c>
      <c r="F94" s="31">
        <f>VLOOKUP($D94,Prices!$A$3:$T$1994,MATCH('Price List'!F$8,Prices!$A$2:$T$2,0),FALSE)</f>
        <v>50</v>
      </c>
      <c r="G94" s="32">
        <f>VLOOKUP($D94,Prices!$A$3:$T$1994,MATCH('Price List'!G$8,Prices!$A$2:$T$2,0),FALSE)</f>
        <v>99.99</v>
      </c>
      <c r="H94" s="34"/>
      <c r="I94" s="35">
        <f t="shared" si="2"/>
        <v>86</v>
      </c>
      <c r="J94" s="36"/>
    </row>
    <row r="95" spans="1:10" s="7" customFormat="1" ht="17" customHeight="1" x14ac:dyDescent="0.35">
      <c r="A95" s="16">
        <v>13.8</v>
      </c>
      <c r="B95" s="12"/>
      <c r="C95" s="29" t="s">
        <v>177</v>
      </c>
      <c r="D95" s="30">
        <v>852023</v>
      </c>
      <c r="E95" s="30" t="str">
        <f>VLOOKUP(D95,Prices!$A$3:$B$1007,2,FALSE)</f>
        <v>Clockwork MAX RIG Reflect Lens</v>
      </c>
      <c r="F95" s="31">
        <f>VLOOKUP($D95,Prices!$A$3:$T$1994,MATCH('Price List'!F$8,Prices!$A$2:$T$2,0),FALSE)</f>
        <v>75</v>
      </c>
      <c r="G95" s="32">
        <f>VLOOKUP($D95,Prices!$A$3:$T$1994,MATCH('Price List'!G$8,Prices!$A$2:$T$2,0),FALSE)</f>
        <v>149.99</v>
      </c>
      <c r="H95" s="34"/>
      <c r="I95" s="35">
        <f t="shared" si="2"/>
        <v>87</v>
      </c>
      <c r="J95" s="36"/>
    </row>
    <row r="96" spans="1:10" s="7" customFormat="1" ht="17" customHeight="1" x14ac:dyDescent="0.35">
      <c r="A96" s="16">
        <v>13.9</v>
      </c>
      <c r="B96" s="12"/>
      <c r="C96" s="29" t="s">
        <v>177</v>
      </c>
      <c r="D96" s="30">
        <v>852024</v>
      </c>
      <c r="E96" s="30" t="str">
        <f>VLOOKUP(D96,Prices!$A$3:$B$1007,2,FALSE)</f>
        <v>Clockwork MAX RIG Lens</v>
      </c>
      <c r="F96" s="31">
        <f>VLOOKUP($D96,Prices!$A$3:$T$1994,MATCH('Price List'!F$8,Prices!$A$2:$T$2,0),FALSE)</f>
        <v>65</v>
      </c>
      <c r="G96" s="32">
        <f>VLOOKUP($D96,Prices!$A$3:$T$1994,MATCH('Price List'!G$8,Prices!$A$2:$T$2,0),FALSE)</f>
        <v>129.99</v>
      </c>
      <c r="H96" s="34"/>
      <c r="I96" s="35">
        <f t="shared" si="2"/>
        <v>88</v>
      </c>
      <c r="J96" s="36"/>
    </row>
    <row r="97" spans="1:10" s="7" customFormat="1" ht="17" customHeight="1" x14ac:dyDescent="0.35">
      <c r="A97" s="16">
        <v>15</v>
      </c>
      <c r="B97" s="12"/>
      <c r="C97" s="29" t="s">
        <v>177</v>
      </c>
      <c r="D97" s="30">
        <v>852025</v>
      </c>
      <c r="E97" s="30" t="str">
        <f>VLOOKUP(D97,Prices!$A$3:$B$1007,2,FALSE)</f>
        <v>Clockwork MAX Lens</v>
      </c>
      <c r="F97" s="31">
        <f>VLOOKUP($D97,Prices!$A$3:$T$1994,MATCH('Price List'!F$8,Prices!$A$2:$T$2,0),FALSE)</f>
        <v>50</v>
      </c>
      <c r="G97" s="32">
        <f>VLOOKUP($D97,Prices!$A$3:$T$1994,MATCH('Price List'!G$8,Prices!$A$2:$T$2,0),FALSE)</f>
        <v>99.99</v>
      </c>
      <c r="H97" s="34"/>
      <c r="I97" s="35">
        <f t="shared" si="2"/>
        <v>89</v>
      </c>
      <c r="J97" s="36"/>
    </row>
    <row r="98" spans="1:10" s="7" customFormat="1" ht="17" customHeight="1" x14ac:dyDescent="0.35">
      <c r="A98" s="16">
        <v>15.1</v>
      </c>
      <c r="B98" s="12"/>
      <c r="C98" s="29" t="s">
        <v>177</v>
      </c>
      <c r="D98" s="30">
        <v>852029</v>
      </c>
      <c r="E98" s="30" t="str">
        <f>VLOOKUP(D98,Prices!$A$3:$B$1007,2,FALSE)</f>
        <v>Boondock RIG Reflect Lens</v>
      </c>
      <c r="F98" s="31">
        <f>VLOOKUP($D98,Prices!$A$3:$T$1994,MATCH('Price List'!F$8,Prices!$A$2:$T$2,0),FALSE)</f>
        <v>65</v>
      </c>
      <c r="G98" s="32">
        <f>VLOOKUP($D98,Prices!$A$3:$T$1994,MATCH('Price List'!G$8,Prices!$A$2:$T$2,0),FALSE)</f>
        <v>129.99</v>
      </c>
      <c r="H98" s="34"/>
      <c r="I98" s="35">
        <f t="shared" si="2"/>
        <v>90</v>
      </c>
      <c r="J98" s="36"/>
    </row>
    <row r="99" spans="1:10" s="7" customFormat="1" ht="17" customHeight="1" x14ac:dyDescent="0.35">
      <c r="A99" s="24">
        <v>15.2</v>
      </c>
      <c r="B99" s="12"/>
      <c r="C99" s="29" t="s">
        <v>177</v>
      </c>
      <c r="D99" s="30">
        <v>852030</v>
      </c>
      <c r="E99" s="30" t="str">
        <f>VLOOKUP(D99,Prices!$A$3:$B$1007,2,FALSE)</f>
        <v>Boondock RIG Lens</v>
      </c>
      <c r="F99" s="31">
        <f>VLOOKUP($D99,Prices!$A$3:$T$1994,MATCH('Price List'!F$8,Prices!$A$2:$T$2,0),FALSE)</f>
        <v>50</v>
      </c>
      <c r="G99" s="32">
        <f>VLOOKUP($D99,Prices!$A$3:$T$1994,MATCH('Price List'!G$8,Prices!$A$2:$T$2,0),FALSE)</f>
        <v>99.99</v>
      </c>
      <c r="H99" s="34"/>
      <c r="I99" s="35">
        <f t="shared" si="2"/>
        <v>91</v>
      </c>
      <c r="J99" s="36"/>
    </row>
    <row r="100" spans="1:10" s="7" customFormat="1" ht="17" customHeight="1" x14ac:dyDescent="0.35">
      <c r="A100" s="24">
        <v>15.3</v>
      </c>
      <c r="B100" s="12"/>
      <c r="C100" s="29" t="s">
        <v>177</v>
      </c>
      <c r="D100" s="30">
        <v>852026</v>
      </c>
      <c r="E100" s="30" t="str">
        <f>VLOOKUP(D100,Prices!$A$3:$B$1007,2,FALSE)</f>
        <v>Firewall RIG Reflect Lens</v>
      </c>
      <c r="F100" s="31">
        <f>VLOOKUP($D100,Prices!$A$3:$T$1994,MATCH('Price List'!F$8,Prices!$A$2:$T$2,0),FALSE)</f>
        <v>50</v>
      </c>
      <c r="G100" s="32">
        <f>VLOOKUP($D100,Prices!$A$3:$T$1994,MATCH('Price List'!G$8,Prices!$A$2:$T$2,0),FALSE)</f>
        <v>99.99</v>
      </c>
      <c r="H100" s="34"/>
      <c r="I100" s="35">
        <f t="shared" si="2"/>
        <v>92</v>
      </c>
      <c r="J100" s="36"/>
    </row>
    <row r="101" spans="1:10" s="7" customFormat="1" ht="17" customHeight="1" x14ac:dyDescent="0.35">
      <c r="A101" s="16">
        <v>15.4</v>
      </c>
      <c r="B101" s="12"/>
      <c r="C101" s="29" t="s">
        <v>177</v>
      </c>
      <c r="D101" s="30">
        <v>852027</v>
      </c>
      <c r="E101" s="30" t="str">
        <f>VLOOKUP(D101,Prices!$A$3:$B$1007,2,FALSE)</f>
        <v>Firewall Reflect Lens</v>
      </c>
      <c r="F101" s="31">
        <f>VLOOKUP($D101,Prices!$A$3:$T$1994,MATCH('Price List'!F$8,Prices!$A$2:$T$2,0),FALSE)</f>
        <v>45</v>
      </c>
      <c r="G101" s="32">
        <f>VLOOKUP($D101,Prices!$A$3:$T$1994,MATCH('Price List'!G$8,Prices!$A$2:$T$2,0),FALSE)</f>
        <v>89.99</v>
      </c>
      <c r="H101" s="34"/>
      <c r="I101" s="35">
        <f t="shared" si="2"/>
        <v>93</v>
      </c>
      <c r="J101" s="36"/>
    </row>
    <row r="102" spans="1:10" s="7" customFormat="1" ht="17" customHeight="1" x14ac:dyDescent="0.35">
      <c r="A102" s="16">
        <v>15.5</v>
      </c>
      <c r="B102" s="12"/>
      <c r="C102" s="29" t="s">
        <v>177</v>
      </c>
      <c r="D102" s="30">
        <v>852028</v>
      </c>
      <c r="E102" s="30" t="str">
        <f>VLOOKUP(D102,Prices!$A$3:$B$1007,2,FALSE)</f>
        <v>Firewall Lens</v>
      </c>
      <c r="F102" s="31">
        <f>VLOOKUP($D102,Prices!$A$3:$T$1994,MATCH('Price List'!F$8,Prices!$A$2:$T$2,0),FALSE)</f>
        <v>40</v>
      </c>
      <c r="G102" s="32">
        <f>VLOOKUP($D102,Prices!$A$3:$T$1994,MATCH('Price List'!G$8,Prices!$A$2:$T$2,0),FALSE)</f>
        <v>79.989999999999995</v>
      </c>
      <c r="H102" s="34"/>
      <c r="I102" s="35">
        <f t="shared" si="2"/>
        <v>94</v>
      </c>
      <c r="J102" s="36"/>
    </row>
    <row r="103" spans="1:10" s="7" customFormat="1" ht="17" customHeight="1" x14ac:dyDescent="0.35">
      <c r="A103" s="16">
        <v>15.6</v>
      </c>
      <c r="B103" s="12"/>
      <c r="C103" s="29" t="s">
        <v>177</v>
      </c>
      <c r="D103" s="30">
        <v>852048</v>
      </c>
      <c r="E103" s="30" t="str">
        <f>VLOOKUP(D103,Prices!$A$3:$B$1007,2,FALSE)</f>
        <v>Ronin Lens</v>
      </c>
      <c r="F103" s="31">
        <f>VLOOKUP($D103,Prices!$A$3:$T$1994,MATCH('Price List'!F$8,Prices!$A$2:$T$2,0),FALSE)</f>
        <v>50</v>
      </c>
      <c r="G103" s="32">
        <f>VLOOKUP($D103,Prices!$A$3:$T$1994,MATCH('Price List'!G$8,Prices!$A$2:$T$2,0),FALSE)</f>
        <v>99.99</v>
      </c>
      <c r="H103" s="34"/>
      <c r="I103" s="35">
        <f t="shared" si="2"/>
        <v>95</v>
      </c>
      <c r="J103" s="36"/>
    </row>
    <row r="104" spans="1:10" s="7" customFormat="1" ht="17" customHeight="1" x14ac:dyDescent="0.35">
      <c r="A104" s="16">
        <v>15.7</v>
      </c>
      <c r="B104" s="12"/>
      <c r="C104" s="29" t="s">
        <v>177</v>
      </c>
      <c r="D104" s="30">
        <v>852049</v>
      </c>
      <c r="E104" s="30" t="str">
        <f>VLOOKUP(D104,Prices!$A$3:$B$1007,2,FALSE)</f>
        <v>Ronin RIG Reflect Lens</v>
      </c>
      <c r="F104" s="31">
        <f>VLOOKUP($D104,Prices!$A$3:$T$1994,MATCH('Price List'!F$8,Prices!$A$2:$T$2,0),FALSE)</f>
        <v>65</v>
      </c>
      <c r="G104" s="32">
        <f>VLOOKUP($D104,Prices!$A$3:$T$1994,MATCH('Price List'!G$8,Prices!$A$2:$T$2,0),FALSE)</f>
        <v>129.99</v>
      </c>
      <c r="H104" s="34"/>
      <c r="I104" s="35">
        <f t="shared" si="2"/>
        <v>96</v>
      </c>
      <c r="J104" s="36"/>
    </row>
    <row r="105" spans="1:10" s="7" customFormat="1" ht="17" customHeight="1" x14ac:dyDescent="0.35">
      <c r="A105" s="16">
        <v>15.8</v>
      </c>
      <c r="B105" s="12"/>
      <c r="C105" s="29" t="s">
        <v>177</v>
      </c>
      <c r="D105" s="30">
        <v>852050</v>
      </c>
      <c r="E105" s="30" t="str">
        <f>VLOOKUP(D105,Prices!$A$3:$B$1007,2,FALSE)</f>
        <v>Ronin RIG Photochromic Lens</v>
      </c>
      <c r="F105" s="31">
        <f>VLOOKUP($D105,Prices!$A$3:$T$1994,MATCH('Price List'!F$8,Prices!$A$2:$T$2,0),FALSE)</f>
        <v>95</v>
      </c>
      <c r="G105" s="32">
        <f>VLOOKUP($D105,Prices!$A$3:$T$1994,MATCH('Price List'!G$8,Prices!$A$2:$T$2,0),FALSE)</f>
        <v>189.99</v>
      </c>
      <c r="H105" s="34"/>
      <c r="I105" s="35">
        <f t="shared" si="2"/>
        <v>97</v>
      </c>
      <c r="J105" s="36"/>
    </row>
    <row r="106" spans="1:10" s="7" customFormat="1" ht="17" customHeight="1" x14ac:dyDescent="0.35">
      <c r="A106" s="16">
        <v>15.9</v>
      </c>
      <c r="B106" s="12"/>
      <c r="C106" s="29" t="s">
        <v>177</v>
      </c>
      <c r="D106" s="30">
        <v>852058</v>
      </c>
      <c r="E106" s="30" t="str">
        <f>VLOOKUP(D106,Prices!$A$3:$B$1007,2,FALSE)</f>
        <v>Ronin Lens Polarized</v>
      </c>
      <c r="F106" s="31">
        <f>VLOOKUP($D106,Prices!$A$3:$T$1994,MATCH('Price List'!F$8,Prices!$A$2:$T$2,0),FALSE)</f>
        <v>75</v>
      </c>
      <c r="G106" s="32">
        <f>VLOOKUP($D106,Prices!$A$3:$T$1994,MATCH('Price List'!G$8,Prices!$A$2:$T$2,0),FALSE)</f>
        <v>149.99</v>
      </c>
      <c r="H106" s="34"/>
      <c r="I106" s="35">
        <f t="shared" si="2"/>
        <v>98</v>
      </c>
      <c r="J106" s="36"/>
    </row>
    <row r="107" spans="1:10" s="7" customFormat="1" ht="17" customHeight="1" x14ac:dyDescent="0.35">
      <c r="A107" s="16">
        <v>16</v>
      </c>
      <c r="B107" s="12"/>
      <c r="C107" s="29" t="s">
        <v>177</v>
      </c>
      <c r="D107" s="30">
        <v>852051</v>
      </c>
      <c r="E107" s="30" t="str">
        <f>VLOOKUP(D107,Prices!$A$3:$B$1007,2,FALSE)</f>
        <v>Ronin Max Lens</v>
      </c>
      <c r="F107" s="31">
        <f>VLOOKUP($D107,Prices!$A$3:$T$1994,MATCH('Price List'!F$8,Prices!$A$2:$T$2,0),FALSE)</f>
        <v>50</v>
      </c>
      <c r="G107" s="32">
        <f>VLOOKUP($D107,Prices!$A$3:$T$1994,MATCH('Price List'!G$8,Prices!$A$2:$T$2,0),FALSE)</f>
        <v>99.99</v>
      </c>
      <c r="H107" s="34"/>
      <c r="I107" s="35">
        <f t="shared" si="2"/>
        <v>99</v>
      </c>
      <c r="J107" s="36"/>
    </row>
    <row r="108" spans="1:10" s="7" customFormat="1" ht="17" customHeight="1" x14ac:dyDescent="0.35">
      <c r="A108" s="16">
        <v>16.100000000000001</v>
      </c>
      <c r="B108" s="12"/>
      <c r="C108" s="29" t="s">
        <v>177</v>
      </c>
      <c r="D108" s="30">
        <v>852052</v>
      </c>
      <c r="E108" s="30" t="str">
        <f>VLOOKUP(D108,Prices!$A$3:$B$1007,2,FALSE)</f>
        <v>Ronin Max RIG Reflect Lens</v>
      </c>
      <c r="F108" s="31">
        <f>VLOOKUP($D108,Prices!$A$3:$T$1994,MATCH('Price List'!F$8,Prices!$A$2:$T$2,0),FALSE)</f>
        <v>65</v>
      </c>
      <c r="G108" s="32">
        <f>VLOOKUP($D108,Prices!$A$3:$T$1994,MATCH('Price List'!G$8,Prices!$A$2:$T$2,0),FALSE)</f>
        <v>129.99</v>
      </c>
      <c r="H108" s="34"/>
      <c r="I108" s="35">
        <f t="shared" si="2"/>
        <v>100</v>
      </c>
      <c r="J108" s="36"/>
    </row>
    <row r="109" spans="1:10" s="7" customFormat="1" ht="17" customHeight="1" x14ac:dyDescent="0.35">
      <c r="A109" s="16">
        <v>16.2</v>
      </c>
      <c r="B109" s="12"/>
      <c r="C109" s="29" t="s">
        <v>177</v>
      </c>
      <c r="D109" s="30">
        <v>852053</v>
      </c>
      <c r="E109" s="30" t="str">
        <f>VLOOKUP(D109,Prices!$A$3:$B$1007,2,FALSE)</f>
        <v>Ronin Max RIG Photochromic Lens</v>
      </c>
      <c r="F109" s="31">
        <f>VLOOKUP($D109,Prices!$A$3:$T$1994,MATCH('Price List'!F$8,Prices!$A$2:$T$2,0),FALSE)</f>
        <v>95</v>
      </c>
      <c r="G109" s="32">
        <f>VLOOKUP($D109,Prices!$A$3:$T$1994,MATCH('Price List'!G$8,Prices!$A$2:$T$2,0),FALSE)</f>
        <v>189.99</v>
      </c>
      <c r="H109" s="34"/>
      <c r="I109" s="35">
        <f t="shared" si="2"/>
        <v>101</v>
      </c>
      <c r="J109" s="36"/>
    </row>
    <row r="110" spans="1:10" s="7" customFormat="1" ht="17" customHeight="1" x14ac:dyDescent="0.35">
      <c r="A110" s="16">
        <v>16.3</v>
      </c>
      <c r="B110" s="12"/>
      <c r="C110" s="29" t="s">
        <v>177</v>
      </c>
      <c r="D110" s="30">
        <v>852059</v>
      </c>
      <c r="E110" s="30" t="str">
        <f>VLOOKUP(D110,Prices!$A$3:$B$1007,2,FALSE)</f>
        <v>Ronin Max Lens Polarized</v>
      </c>
      <c r="F110" s="31">
        <f>VLOOKUP($D110,Prices!$A$3:$T$1994,MATCH('Price List'!F$8,Prices!$A$2:$T$2,0),FALSE)</f>
        <v>75</v>
      </c>
      <c r="G110" s="32">
        <f>VLOOKUP($D110,Prices!$A$3:$T$1994,MATCH('Price List'!G$8,Prices!$A$2:$T$2,0),FALSE)</f>
        <v>149.99</v>
      </c>
      <c r="H110" s="34"/>
      <c r="I110" s="35">
        <f t="shared" si="2"/>
        <v>102</v>
      </c>
      <c r="J110" s="36"/>
    </row>
    <row r="111" spans="1:10" s="7" customFormat="1" ht="17" customHeight="1" x14ac:dyDescent="0.35">
      <c r="A111" s="16">
        <v>16.399999999999999</v>
      </c>
      <c r="B111" s="12"/>
      <c r="C111" s="29" t="s">
        <v>177</v>
      </c>
      <c r="D111" s="30">
        <v>850014</v>
      </c>
      <c r="E111" s="30" t="str">
        <f>VLOOKUP(D111,Prices!$A$3:$B$1007,2,FALSE)</f>
        <v>Lens Cleaning Set</v>
      </c>
      <c r="F111" s="31">
        <f>VLOOKUP($D111,Prices!$A$3:$T$1994,MATCH('Price List'!F$8,Prices!$A$2:$T$2,0),FALSE)</f>
        <v>13</v>
      </c>
      <c r="G111" s="32">
        <f>VLOOKUP($D111,Prices!$A$3:$T$1994,MATCH('Price List'!G$8,Prices!$A$2:$T$2,0),FALSE)</f>
        <v>24.99</v>
      </c>
      <c r="H111" s="34"/>
      <c r="I111" s="35">
        <f t="shared" si="2"/>
        <v>103</v>
      </c>
      <c r="J111" s="36"/>
    </row>
    <row r="112" spans="1:10" s="7" customFormat="1" ht="17" customHeight="1" x14ac:dyDescent="0.35">
      <c r="A112" s="16">
        <v>16.5</v>
      </c>
      <c r="B112" s="12"/>
      <c r="C112" s="29" t="s">
        <v>177</v>
      </c>
      <c r="D112" s="30">
        <v>850067</v>
      </c>
      <c r="E112" s="30" t="str">
        <f>VLOOKUP(D112,Prices!$A$3:$B$1007,2,FALSE)</f>
        <v>Goggle Hard Case</v>
      </c>
      <c r="F112" s="31">
        <f>VLOOKUP($D112,Prices!$A$3:$T$1994,MATCH('Price List'!F$8,Prices!$A$2:$T$2,0),FALSE)</f>
        <v>20</v>
      </c>
      <c r="G112" s="32">
        <f>VLOOKUP($D112,Prices!$A$3:$T$1994,MATCH('Price List'!G$8,Prices!$A$2:$T$2,0),FALSE)</f>
        <v>39.99</v>
      </c>
      <c r="H112" s="34"/>
      <c r="I112" s="35">
        <f t="shared" si="2"/>
        <v>104</v>
      </c>
      <c r="J112" s="36"/>
    </row>
    <row r="113" spans="1:10" s="7" customFormat="1" ht="17" customHeight="1" x14ac:dyDescent="0.35">
      <c r="A113" s="16">
        <v>16.7</v>
      </c>
      <c r="B113" s="12"/>
      <c r="C113" s="29" t="s">
        <v>177</v>
      </c>
      <c r="D113" s="30">
        <v>850085</v>
      </c>
      <c r="E113" s="30" t="str">
        <f>VLOOKUP(D113,Prices!$A$3:$B$1007,2,FALSE)</f>
        <v>Sports Glasses Hard Case</v>
      </c>
      <c r="F113" s="31">
        <f>VLOOKUP($D113,Prices!$A$3:$T$1994,MATCH('Price List'!F$8,Prices!$A$2:$T$2,0),FALSE)</f>
        <v>13</v>
      </c>
      <c r="G113" s="32">
        <f>VLOOKUP($D113,Prices!$A$3:$T$1994,MATCH('Price List'!G$8,Prices!$A$2:$T$2,0),FALSE)</f>
        <v>24.99</v>
      </c>
      <c r="H113" s="34"/>
      <c r="I113" s="35">
        <f t="shared" si="2"/>
        <v>105</v>
      </c>
      <c r="J113" s="36"/>
    </row>
    <row r="114" spans="1:10" s="7" customFormat="1" ht="17" customHeight="1" x14ac:dyDescent="0.35">
      <c r="A114" s="16">
        <v>16.8</v>
      </c>
      <c r="B114" s="12"/>
      <c r="C114" s="29" t="s">
        <v>9</v>
      </c>
      <c r="D114" s="30">
        <v>835000</v>
      </c>
      <c r="E114" s="30" t="str">
        <f>VLOOKUP(D114,Prices!$A$3:$B$1007,2,FALSE)</f>
        <v>Back Protector Vest M</v>
      </c>
      <c r="F114" s="31">
        <f>VLOOKUP($D114,Prices!$A$3:$T$1994,MATCH('Price List'!F$8,Prices!$A$2:$T$2,0),FALSE)</f>
        <v>95</v>
      </c>
      <c r="G114" s="32">
        <f>VLOOKUP($D114,Prices!$A$3:$T$1994,MATCH('Price List'!G$8,Prices!$A$2:$T$2,0),FALSE)</f>
        <v>189.99</v>
      </c>
      <c r="H114" s="34"/>
      <c r="I114" s="35">
        <f t="shared" si="2"/>
        <v>106</v>
      </c>
      <c r="J114" s="36"/>
    </row>
    <row r="115" spans="1:10" s="7" customFormat="1" ht="17" customHeight="1" x14ac:dyDescent="0.35">
      <c r="A115" s="16">
        <v>16.899999999999999</v>
      </c>
      <c r="B115" s="12"/>
      <c r="C115" s="29" t="s">
        <v>9</v>
      </c>
      <c r="D115" s="30">
        <v>835001</v>
      </c>
      <c r="E115" s="30" t="str">
        <f>VLOOKUP(D115,Prices!$A$3:$B$1007,2,FALSE)</f>
        <v>Back Protector Vest W</v>
      </c>
      <c r="F115" s="31">
        <f>VLOOKUP($D115,Prices!$A$3:$T$1994,MATCH('Price List'!F$8,Prices!$A$2:$T$2,0),FALSE)</f>
        <v>95</v>
      </c>
      <c r="G115" s="32">
        <f>VLOOKUP($D115,Prices!$A$3:$T$1994,MATCH('Price List'!G$8,Prices!$A$2:$T$2,0),FALSE)</f>
        <v>189.99</v>
      </c>
      <c r="H115" s="34"/>
      <c r="I115" s="35">
        <f t="shared" si="2"/>
        <v>107</v>
      </c>
      <c r="J115" s="36"/>
    </row>
    <row r="116" spans="1:10" s="7" customFormat="1" ht="17" customHeight="1" x14ac:dyDescent="0.35">
      <c r="A116" s="16">
        <v>17</v>
      </c>
      <c r="B116" s="12"/>
      <c r="C116" s="29" t="s">
        <v>9</v>
      </c>
      <c r="D116" s="30">
        <v>835002</v>
      </c>
      <c r="E116" s="30" t="str">
        <f>VLOOKUP(D116,Prices!$A$3:$B$1007,2,FALSE)</f>
        <v>Back Protector Vest JR</v>
      </c>
      <c r="F116" s="31">
        <f>VLOOKUP($D116,Prices!$A$3:$T$1994,MATCH('Price List'!F$8,Prices!$A$2:$T$2,0),FALSE)</f>
        <v>65</v>
      </c>
      <c r="G116" s="32">
        <f>VLOOKUP($D116,Prices!$A$3:$T$1994,MATCH('Price List'!G$8,Prices!$A$2:$T$2,0),FALSE)</f>
        <v>129.99</v>
      </c>
      <c r="H116" s="34"/>
      <c r="I116" s="35">
        <f t="shared" si="2"/>
        <v>108</v>
      </c>
      <c r="J116" s="36"/>
    </row>
    <row r="117" spans="1:10" s="7" customFormat="1" ht="17" customHeight="1" x14ac:dyDescent="0.35">
      <c r="A117" s="16">
        <v>20</v>
      </c>
      <c r="B117" s="12"/>
      <c r="C117" s="29" t="s">
        <v>9</v>
      </c>
      <c r="D117" s="30">
        <v>835003</v>
      </c>
      <c r="E117" s="30" t="str">
        <f>VLOOKUP(D117,Prices!$A$3:$B$1007,2,FALSE)</f>
        <v>Back Protector Race Vest M</v>
      </c>
      <c r="F117" s="31">
        <f>VLOOKUP($D117,Prices!$A$3:$T$1994,MATCH('Price List'!F$8,Prices!$A$2:$T$2,0),FALSE)</f>
        <v>105</v>
      </c>
      <c r="G117" s="32">
        <f>VLOOKUP($D117,Prices!$A$3:$T$1994,MATCH('Price List'!G$8,Prices!$A$2:$T$2,0),FALSE)</f>
        <v>209.99</v>
      </c>
      <c r="H117" s="34"/>
      <c r="I117" s="35">
        <f t="shared" si="2"/>
        <v>109</v>
      </c>
      <c r="J117" s="36"/>
    </row>
    <row r="118" spans="1:10" s="7" customFormat="1" ht="17" customHeight="1" x14ac:dyDescent="0.35">
      <c r="A118" s="16">
        <v>20</v>
      </c>
      <c r="B118" s="12"/>
      <c r="C118" s="29" t="s">
        <v>9</v>
      </c>
      <c r="D118" s="30">
        <v>835004</v>
      </c>
      <c r="E118" s="30" t="str">
        <f>VLOOKUP(D118,Prices!$A$3:$B$1007,2,FALSE)</f>
        <v>Back Protector Race Vest JR</v>
      </c>
      <c r="F118" s="31">
        <f>VLOOKUP($D118,Prices!$A$3:$T$1994,MATCH('Price List'!F$8,Prices!$A$2:$T$2,0),FALSE)</f>
        <v>95</v>
      </c>
      <c r="G118" s="32">
        <f>VLOOKUP($D118,Prices!$A$3:$T$1994,MATCH('Price List'!G$8,Prices!$A$2:$T$2,0),FALSE)</f>
        <v>189.99</v>
      </c>
      <c r="H118" s="34"/>
      <c r="I118" s="35">
        <f t="shared" si="2"/>
        <v>110</v>
      </c>
      <c r="J118" s="36"/>
    </row>
    <row r="119" spans="1:10" s="7" customFormat="1" ht="17" customHeight="1" x14ac:dyDescent="0.35">
      <c r="A119" s="16">
        <v>20</v>
      </c>
      <c r="B119" s="12"/>
      <c r="C119" s="29" t="s">
        <v>9</v>
      </c>
      <c r="D119" s="30">
        <v>835006</v>
      </c>
      <c r="E119" s="30" t="str">
        <f>VLOOKUP(D119,Prices!$A$3:$B$1007,2,FALSE)</f>
        <v>Back Protector</v>
      </c>
      <c r="F119" s="31">
        <f>VLOOKUP($D119,Prices!$A$3:$T$1994,MATCH('Price List'!F$8,Prices!$A$2:$T$2,0),FALSE)</f>
        <v>65</v>
      </c>
      <c r="G119" s="32">
        <f>VLOOKUP($D119,Prices!$A$3:$T$1994,MATCH('Price List'!G$8,Prices!$A$2:$T$2,0),FALSE)</f>
        <v>129.99</v>
      </c>
      <c r="H119" s="34"/>
      <c r="I119" s="35">
        <f t="shared" si="2"/>
        <v>111</v>
      </c>
      <c r="J119" s="36"/>
    </row>
    <row r="120" spans="1:10" s="7" customFormat="1" ht="17" customHeight="1" x14ac:dyDescent="0.35">
      <c r="A120" s="16">
        <v>20</v>
      </c>
      <c r="B120" s="12"/>
      <c r="C120" s="29" t="s">
        <v>406</v>
      </c>
      <c r="D120" s="30">
        <v>828169</v>
      </c>
      <c r="E120" s="30" t="str">
        <f>VLOOKUP(D120,Prices!$A$3:$B$1007,2,FALSE)</f>
        <v>Chaser Hoodie M</v>
      </c>
      <c r="F120" s="31">
        <f>VLOOKUP($D120,Prices!$A$3:$T$1994,MATCH('Price List'!F$8,Prices!$A$2:$T$2,0),FALSE)</f>
        <v>60</v>
      </c>
      <c r="G120" s="32">
        <f>VLOOKUP($D120,Prices!$A$3:$T$1994,MATCH('Price List'!G$8,Prices!$A$2:$T$2,0),FALSE)</f>
        <v>119.99</v>
      </c>
      <c r="H120" s="34"/>
      <c r="I120" s="35">
        <f t="shared" si="2"/>
        <v>112</v>
      </c>
      <c r="J120" s="36"/>
    </row>
    <row r="121" spans="1:10" s="7" customFormat="1" ht="17" customHeight="1" x14ac:dyDescent="0.35">
      <c r="A121" s="16">
        <v>20</v>
      </c>
      <c r="B121" s="12"/>
      <c r="C121" s="29" t="s">
        <v>406</v>
      </c>
      <c r="D121" s="30">
        <v>828174</v>
      </c>
      <c r="E121" s="30" t="str">
        <f>VLOOKUP(D121,Prices!$A$3:$B$1007,2,FALSE)</f>
        <v>Chaser Sweater M</v>
      </c>
      <c r="F121" s="31">
        <f>VLOOKUP($D121,Prices!$A$3:$T$1994,MATCH('Price List'!F$8,Prices!$A$2:$T$2,0),FALSE)</f>
        <v>45</v>
      </c>
      <c r="G121" s="32">
        <f>VLOOKUP($D121,Prices!$A$3:$T$1994,MATCH('Price List'!G$8,Prices!$A$2:$T$2,0),FALSE)</f>
        <v>89.99</v>
      </c>
      <c r="H121" s="34"/>
      <c r="I121" s="35">
        <f t="shared" si="2"/>
        <v>113</v>
      </c>
      <c r="J121" s="36"/>
    </row>
    <row r="122" spans="1:10" s="7" customFormat="1" ht="17" customHeight="1" x14ac:dyDescent="0.35">
      <c r="A122" s="16">
        <v>20</v>
      </c>
      <c r="B122" s="12"/>
      <c r="C122" s="29" t="s">
        <v>406</v>
      </c>
      <c r="D122" s="30">
        <v>826060</v>
      </c>
      <c r="E122" s="30" t="str">
        <f>VLOOKUP(D122,Prices!$A$3:$B$1007,2,FALSE)</f>
        <v>Chaser Logo T-shirt M</v>
      </c>
      <c r="F122" s="31">
        <f>VLOOKUP($D122,Prices!$A$3:$T$1994,MATCH('Price List'!F$8,Prices!$A$2:$T$2,0),FALSE)</f>
        <v>20</v>
      </c>
      <c r="G122" s="32">
        <f>VLOOKUP($D122,Prices!$A$3:$T$1994,MATCH('Price List'!G$8,Prices!$A$2:$T$2,0),FALSE)</f>
        <v>39.99</v>
      </c>
      <c r="H122" s="34"/>
      <c r="I122" s="35">
        <f t="shared" si="2"/>
        <v>114</v>
      </c>
      <c r="J122" s="36"/>
    </row>
    <row r="123" spans="1:10" s="7" customFormat="1" ht="17" customHeight="1" x14ac:dyDescent="0.35">
      <c r="A123" s="16">
        <v>20</v>
      </c>
      <c r="B123" s="12"/>
      <c r="C123" s="29" t="s">
        <v>406</v>
      </c>
      <c r="D123" s="30">
        <v>828167</v>
      </c>
      <c r="E123" s="30" t="str">
        <f>VLOOKUP(D123,Prices!$A$3:$B$1007,2,FALSE)</f>
        <v>Chaser Print T-shirt M</v>
      </c>
      <c r="F123" s="31">
        <f>VLOOKUP($D123,Prices!$A$3:$T$1994,MATCH('Price List'!F$8,Prices!$A$2:$T$2,0),FALSE)</f>
        <v>20</v>
      </c>
      <c r="G123" s="32">
        <f>VLOOKUP($D123,Prices!$A$3:$T$1994,MATCH('Price List'!G$8,Prices!$A$2:$T$2,0),FALSE)</f>
        <v>39.99</v>
      </c>
      <c r="H123" s="34"/>
      <c r="I123" s="35">
        <f t="shared" si="2"/>
        <v>115</v>
      </c>
      <c r="J123" s="36"/>
    </row>
    <row r="124" spans="1:10" s="7" customFormat="1" ht="17" customHeight="1" x14ac:dyDescent="0.35">
      <c r="A124" s="16">
        <v>20</v>
      </c>
      <c r="B124" s="12"/>
      <c r="C124" s="29" t="s">
        <v>406</v>
      </c>
      <c r="D124" s="30">
        <v>828170</v>
      </c>
      <c r="E124" s="30" t="str">
        <f>VLOOKUP(D124,Prices!$A$3:$B$1007,2,FALSE)</f>
        <v>Chaser Hoodie W</v>
      </c>
      <c r="F124" s="31">
        <f>VLOOKUP($D124,Prices!$A$3:$T$1994,MATCH('Price List'!F$8,Prices!$A$2:$T$2,0),FALSE)</f>
        <v>60</v>
      </c>
      <c r="G124" s="32">
        <f>VLOOKUP($D124,Prices!$A$3:$T$1994,MATCH('Price List'!G$8,Prices!$A$2:$T$2,0),FALSE)</f>
        <v>119.99</v>
      </c>
      <c r="H124" s="34"/>
      <c r="I124" s="35">
        <f t="shared" si="2"/>
        <v>116</v>
      </c>
      <c r="J124" s="36"/>
    </row>
    <row r="125" spans="1:10" s="7" customFormat="1" ht="17" customHeight="1" x14ac:dyDescent="0.35">
      <c r="A125" s="16">
        <v>20</v>
      </c>
      <c r="B125" s="12"/>
      <c r="C125" s="29" t="s">
        <v>406</v>
      </c>
      <c r="D125" s="30">
        <v>828175</v>
      </c>
      <c r="E125" s="30" t="str">
        <f>VLOOKUP(D125,Prices!$A$3:$B$1007,2,FALSE)</f>
        <v>Chaser Sweater W</v>
      </c>
      <c r="F125" s="31">
        <f>VLOOKUP($D125,Prices!$A$3:$T$1994,MATCH('Price List'!F$8,Prices!$A$2:$T$2,0),FALSE)</f>
        <v>45</v>
      </c>
      <c r="G125" s="32">
        <f>VLOOKUP($D125,Prices!$A$3:$T$1994,MATCH('Price List'!G$8,Prices!$A$2:$T$2,0),FALSE)</f>
        <v>89.99</v>
      </c>
      <c r="H125" s="34"/>
      <c r="I125" s="35">
        <f t="shared" si="2"/>
        <v>117</v>
      </c>
      <c r="J125" s="36"/>
    </row>
    <row r="126" spans="1:10" s="7" customFormat="1" ht="17" customHeight="1" x14ac:dyDescent="0.35">
      <c r="A126" s="16">
        <v>20</v>
      </c>
      <c r="B126" s="12"/>
      <c r="C126" s="29" t="s">
        <v>406</v>
      </c>
      <c r="D126" s="30">
        <v>826061</v>
      </c>
      <c r="E126" s="30" t="str">
        <f>VLOOKUP(D126,Prices!$A$3:$B$1007,2,FALSE)</f>
        <v>Chaser Logo T-shirt W</v>
      </c>
      <c r="F126" s="31">
        <f>VLOOKUP($D126,Prices!$A$3:$T$1994,MATCH('Price List'!F$8,Prices!$A$2:$T$2,0),FALSE)</f>
        <v>20</v>
      </c>
      <c r="G126" s="32">
        <f>VLOOKUP($D126,Prices!$A$3:$T$1994,MATCH('Price List'!G$8,Prices!$A$2:$T$2,0),FALSE)</f>
        <v>39.99</v>
      </c>
      <c r="H126" s="34"/>
      <c r="I126" s="35">
        <f t="shared" si="2"/>
        <v>118</v>
      </c>
      <c r="J126" s="36"/>
    </row>
    <row r="127" spans="1:10" s="7" customFormat="1" ht="17" customHeight="1" x14ac:dyDescent="0.35">
      <c r="A127" s="16">
        <v>20</v>
      </c>
      <c r="B127" s="12"/>
      <c r="C127" s="29" t="s">
        <v>406</v>
      </c>
      <c r="D127" s="30">
        <v>828168</v>
      </c>
      <c r="E127" s="30" t="str">
        <f>VLOOKUP(D127,Prices!$A$3:$B$1007,2,FALSE)</f>
        <v>Chaser Print T-shirt W</v>
      </c>
      <c r="F127" s="31">
        <f>VLOOKUP($D127,Prices!$A$3:$T$1994,MATCH('Price List'!F$8,Prices!$A$2:$T$2,0),FALSE)</f>
        <v>20</v>
      </c>
      <c r="G127" s="32">
        <f>VLOOKUP($D127,Prices!$A$3:$T$1994,MATCH('Price List'!G$8,Prices!$A$2:$T$2,0),FALSE)</f>
        <v>39.99</v>
      </c>
      <c r="H127" s="34"/>
      <c r="I127" s="35">
        <f t="shared" si="2"/>
        <v>119</v>
      </c>
      <c r="J127" s="36"/>
    </row>
    <row r="128" spans="1:10" s="7" customFormat="1" ht="17" customHeight="1" x14ac:dyDescent="0.35">
      <c r="A128" s="16">
        <v>20</v>
      </c>
      <c r="B128" s="12"/>
      <c r="C128" s="29" t="s">
        <v>406</v>
      </c>
      <c r="D128" s="30">
        <v>820111</v>
      </c>
      <c r="E128" s="30" t="str">
        <f>VLOOKUP(D128,Prices!$A$3:$B$1007,2,FALSE)</f>
        <v>Mount Beanie</v>
      </c>
      <c r="F128" s="31">
        <f>VLOOKUP($D128,Prices!$A$3:$T$1994,MATCH('Price List'!F$8,Prices!$A$2:$T$2,0),FALSE)</f>
        <v>20</v>
      </c>
      <c r="G128" s="32">
        <f>VLOOKUP($D128,Prices!$A$3:$T$1994,MATCH('Price List'!G$8,Prices!$A$2:$T$2,0),FALSE)</f>
        <v>39.99</v>
      </c>
      <c r="H128" s="34"/>
      <c r="I128" s="35">
        <f t="shared" si="2"/>
        <v>120</v>
      </c>
      <c r="J128" s="36"/>
    </row>
    <row r="129" spans="1:11" s="7" customFormat="1" ht="17" customHeight="1" x14ac:dyDescent="0.35">
      <c r="A129" s="16">
        <v>20</v>
      </c>
      <c r="B129" s="12"/>
      <c r="C129" s="29" t="s">
        <v>406</v>
      </c>
      <c r="D129" s="30">
        <v>820135</v>
      </c>
      <c r="E129" s="30" t="str">
        <f>VLOOKUP(D129,Prices!$A$3:$B$1007,2,FALSE)</f>
        <v>Cliff Beanie</v>
      </c>
      <c r="F129" s="31">
        <f>VLOOKUP($D129,Prices!$A$3:$T$1994,MATCH('Price List'!F$8,Prices!$A$2:$T$2,0),FALSE)</f>
        <v>23</v>
      </c>
      <c r="G129" s="32">
        <f>VLOOKUP($D129,Prices!$A$3:$T$1994,MATCH('Price List'!G$8,Prices!$A$2:$T$2,0),FALSE)</f>
        <v>44.99</v>
      </c>
      <c r="H129" s="34"/>
      <c r="I129" s="35">
        <f t="shared" si="2"/>
        <v>121</v>
      </c>
      <c r="J129" s="36"/>
    </row>
    <row r="130" spans="1:11" s="7" customFormat="1" ht="17" customHeight="1" x14ac:dyDescent="0.35">
      <c r="A130" s="16">
        <v>20</v>
      </c>
      <c r="B130" s="12"/>
      <c r="C130" s="29" t="s">
        <v>406</v>
      </c>
      <c r="D130" s="30">
        <v>820113</v>
      </c>
      <c r="E130" s="30" t="str">
        <f>VLOOKUP(D130,Prices!$A$3:$B$1007,2,FALSE)</f>
        <v>Paris Beanie</v>
      </c>
      <c r="F130" s="31">
        <f>VLOOKUP($D130,Prices!$A$3:$T$1994,MATCH('Price List'!F$8,Prices!$A$2:$T$2,0),FALSE)</f>
        <v>20</v>
      </c>
      <c r="G130" s="32">
        <f>VLOOKUP($D130,Prices!$A$3:$T$1994,MATCH('Price List'!G$8,Prices!$A$2:$T$2,0),FALSE)</f>
        <v>39.99</v>
      </c>
      <c r="H130" s="34"/>
      <c r="I130" s="35">
        <f t="shared" si="2"/>
        <v>122</v>
      </c>
      <c r="J130" s="36"/>
    </row>
    <row r="131" spans="1:11" s="7" customFormat="1" ht="17" customHeight="1" x14ac:dyDescent="0.35">
      <c r="A131" s="16">
        <v>20</v>
      </c>
      <c r="B131" s="12"/>
      <c r="C131" s="29" t="s">
        <v>406</v>
      </c>
      <c r="D131" s="30">
        <v>820221</v>
      </c>
      <c r="E131" s="30" t="str">
        <f>VLOOKUP(D131,Prices!$A$3:$B$1007,2,FALSE)</f>
        <v>Helmet Merino Beanie</v>
      </c>
      <c r="F131" s="31">
        <f>VLOOKUP($D131,Prices!$A$3:$T$1994,MATCH('Price List'!F$8,Prices!$A$2:$T$2,0),FALSE)</f>
        <v>18</v>
      </c>
      <c r="G131" s="32">
        <f>VLOOKUP($D131,Prices!$A$3:$T$1994,MATCH('Price List'!G$8,Prices!$A$2:$T$2,0),FALSE)</f>
        <v>34.99</v>
      </c>
      <c r="H131" s="34"/>
      <c r="I131" s="35">
        <f t="shared" si="2"/>
        <v>123</v>
      </c>
      <c r="J131" s="36"/>
    </row>
    <row r="132" spans="1:11" s="7" customFormat="1" ht="17" customHeight="1" x14ac:dyDescent="0.35">
      <c r="A132" s="16">
        <v>20</v>
      </c>
      <c r="B132" s="12"/>
      <c r="C132" s="29" t="s">
        <v>406</v>
      </c>
      <c r="D132" s="30">
        <v>827030</v>
      </c>
      <c r="E132" s="30" t="str">
        <f>VLOOKUP(D132,Prices!$A$3:$B$1007,2,FALSE)</f>
        <v>Face Mask Merino</v>
      </c>
      <c r="F132" s="31">
        <f>VLOOKUP($D132,Prices!$A$3:$T$1994,MATCH('Price List'!F$8,Prices!$A$2:$T$2,0),FALSE)</f>
        <v>23</v>
      </c>
      <c r="G132" s="32">
        <f>VLOOKUP($D132,Prices!$A$3:$T$1994,MATCH('Price List'!G$8,Prices!$A$2:$T$2,0),FALSE)</f>
        <v>44.99</v>
      </c>
      <c r="H132" s="34"/>
      <c r="I132" s="35">
        <f t="shared" si="2"/>
        <v>124</v>
      </c>
      <c r="J132" s="36"/>
    </row>
    <row r="133" spans="1:11" s="7" customFormat="1" ht="17" customHeight="1" x14ac:dyDescent="0.35">
      <c r="A133" s="16">
        <v>20</v>
      </c>
      <c r="B133" s="12"/>
      <c r="C133" s="29" t="s">
        <v>406</v>
      </c>
      <c r="D133" s="30">
        <v>827017</v>
      </c>
      <c r="E133" s="30" t="str">
        <f>VLOOKUP(D133,Prices!$A$3:$B$1007,2,FALSE)</f>
        <v>Merino Balaclava</v>
      </c>
      <c r="F133" s="31">
        <f>VLOOKUP($D133,Prices!$A$3:$T$1994,MATCH('Price List'!F$8,Prices!$A$2:$T$2,0),FALSE)</f>
        <v>20</v>
      </c>
      <c r="G133" s="32">
        <f>VLOOKUP($D133,Prices!$A$3:$T$1994,MATCH('Price List'!G$8,Prices!$A$2:$T$2,0),FALSE)</f>
        <v>39.99</v>
      </c>
      <c r="H133" s="34"/>
      <c r="I133" s="35">
        <f t="shared" si="2"/>
        <v>125</v>
      </c>
      <c r="J133" s="36"/>
    </row>
    <row r="134" spans="1:11" s="7" customFormat="1" ht="17" customHeight="1" x14ac:dyDescent="0.35">
      <c r="A134" s="16">
        <v>20</v>
      </c>
      <c r="B134" s="12"/>
      <c r="C134" s="29" t="s">
        <v>406</v>
      </c>
      <c r="D134" s="30">
        <v>827018</v>
      </c>
      <c r="E134" s="30" t="str">
        <f>VLOOKUP(D134,Prices!$A$3:$B$1007,2,FALSE)</f>
        <v>Merino Balaclava JR</v>
      </c>
      <c r="F134" s="31">
        <f>VLOOKUP($D134,Prices!$A$3:$T$1994,MATCH('Price List'!F$8,Prices!$A$2:$T$2,0),FALSE)</f>
        <v>13</v>
      </c>
      <c r="G134" s="32">
        <f>VLOOKUP($D134,Prices!$A$3:$T$1994,MATCH('Price List'!G$8,Prices!$A$2:$T$2,0),FALSE)</f>
        <v>24.99</v>
      </c>
      <c r="H134" s="34"/>
      <c r="I134" s="35">
        <f t="shared" si="2"/>
        <v>126</v>
      </c>
      <c r="J134" s="36"/>
    </row>
    <row r="135" spans="1:11" s="7" customFormat="1" ht="17" customHeight="1" x14ac:dyDescent="0.35">
      <c r="A135" s="16">
        <v>20</v>
      </c>
      <c r="B135" s="12"/>
      <c r="C135" s="29" t="s">
        <v>406</v>
      </c>
      <c r="D135" s="30">
        <v>820227</v>
      </c>
      <c r="E135" s="30" t="str">
        <f>VLOOKUP(D135,Prices!$A$3:$B$1007,2,FALSE)</f>
        <v>Merino Fleece Tube</v>
      </c>
      <c r="F135" s="31">
        <f>VLOOKUP($D135,Prices!$A$3:$T$1994,MATCH('Price List'!F$8,Prices!$A$2:$T$2,0),FALSE)</f>
        <v>20</v>
      </c>
      <c r="G135" s="32">
        <f>VLOOKUP($D135,Prices!$A$3:$T$1994,MATCH('Price List'!G$8,Prices!$A$2:$T$2,0),FALSE)</f>
        <v>39.99</v>
      </c>
      <c r="H135" s="34"/>
      <c r="I135" s="35">
        <f t="shared" si="2"/>
        <v>127</v>
      </c>
      <c r="J135" s="36"/>
    </row>
    <row r="136" spans="1:11" s="7" customFormat="1" ht="17" customHeight="1" x14ac:dyDescent="0.35">
      <c r="A136" s="16">
        <v>20</v>
      </c>
      <c r="B136" s="12"/>
      <c r="C136" s="29" t="s">
        <v>406</v>
      </c>
      <c r="D136" s="30">
        <v>820229</v>
      </c>
      <c r="E136" s="30" t="str">
        <f>VLOOKUP(D136,Prices!$A$3:$B$1007,2,FALSE)</f>
        <v>Merino Tube</v>
      </c>
      <c r="F136" s="31">
        <f>VLOOKUP($D136,Prices!$A$3:$T$1994,MATCH('Price List'!F$8,Prices!$A$2:$T$2,0),FALSE)</f>
        <v>20</v>
      </c>
      <c r="G136" s="32">
        <f>VLOOKUP($D136,Prices!$A$3:$T$1994,MATCH('Price List'!G$8,Prices!$A$2:$T$2,0),FALSE)</f>
        <v>39.99</v>
      </c>
      <c r="H136" s="34"/>
      <c r="I136" s="35">
        <f t="shared" si="2"/>
        <v>128</v>
      </c>
      <c r="J136" s="36"/>
    </row>
    <row r="137" spans="1:11" s="7" customFormat="1" ht="17" customHeight="1" x14ac:dyDescent="0.35">
      <c r="A137" s="16">
        <v>20</v>
      </c>
      <c r="B137" s="12"/>
      <c r="C137" s="29" t="s">
        <v>406</v>
      </c>
      <c r="D137" s="30">
        <v>820223</v>
      </c>
      <c r="E137" s="30" t="str">
        <f>VLOOKUP(D137,Prices!$A$3:$B$1007,2,FALSE)</f>
        <v>Fleece Tube</v>
      </c>
      <c r="F137" s="31">
        <f>VLOOKUP($D137,Prices!$A$3:$T$1994,MATCH('Price List'!F$8,Prices!$A$2:$T$2,0),FALSE)</f>
        <v>13</v>
      </c>
      <c r="G137" s="32">
        <f>VLOOKUP($D137,Prices!$A$3:$T$1994,MATCH('Price List'!G$8,Prices!$A$2:$T$2,0),FALSE)</f>
        <v>24.99</v>
      </c>
      <c r="H137" s="34"/>
      <c r="I137" s="35">
        <f t="shared" si="2"/>
        <v>129</v>
      </c>
      <c r="J137" s="36"/>
    </row>
    <row r="138" spans="1:11" s="7" customFormat="1" ht="17" customHeight="1" x14ac:dyDescent="0.35">
      <c r="A138" s="16">
        <v>20</v>
      </c>
      <c r="B138" s="12"/>
      <c r="C138" s="29" t="s">
        <v>406</v>
      </c>
      <c r="D138" s="30">
        <v>820224</v>
      </c>
      <c r="E138" s="30" t="str">
        <f>VLOOKUP(D138,Prices!$A$3:$B$1007,2,FALSE)</f>
        <v>Fleece Tube JR</v>
      </c>
      <c r="F138" s="31">
        <f>VLOOKUP($D138,Prices!$A$3:$T$1994,MATCH('Price List'!F$8,Prices!$A$2:$T$2,0),FALSE)</f>
        <v>10</v>
      </c>
      <c r="G138" s="32">
        <f>VLOOKUP($D138,Prices!$A$3:$T$1994,MATCH('Price List'!G$8,Prices!$A$2:$T$2,0),FALSE)</f>
        <v>19.989999999999998</v>
      </c>
      <c r="H138" s="34"/>
      <c r="I138" s="35">
        <f t="shared" si="2"/>
        <v>130</v>
      </c>
      <c r="J138" s="36"/>
    </row>
    <row r="139" spans="1:11" s="7" customFormat="1" ht="17" customHeight="1" x14ac:dyDescent="0.35">
      <c r="A139" s="16">
        <v>20</v>
      </c>
      <c r="B139" s="12"/>
      <c r="C139" s="29" t="s">
        <v>406</v>
      </c>
      <c r="D139" s="30">
        <v>827013</v>
      </c>
      <c r="E139" s="30" t="str">
        <f>VLOOKUP(D139,Prices!$A$3:$B$1007,2,FALSE)</f>
        <v>Merino Headband</v>
      </c>
      <c r="F139" s="31">
        <f>VLOOKUP($D139,Prices!$A$3:$T$1994,MATCH('Price List'!F$8,Prices!$A$2:$T$2,0),FALSE)</f>
        <v>18</v>
      </c>
      <c r="G139" s="32">
        <f>VLOOKUP($D139,Prices!$A$3:$T$1994,MATCH('Price List'!G$8,Prices!$A$2:$T$2,0),FALSE)</f>
        <v>34.99</v>
      </c>
      <c r="H139" s="34"/>
      <c r="I139" s="35">
        <f t="shared" ref="I139:I142" si="3">I138+1</f>
        <v>131</v>
      </c>
      <c r="J139" s="36"/>
    </row>
    <row r="140" spans="1:11" s="7" customFormat="1" ht="17" customHeight="1" x14ac:dyDescent="0.35">
      <c r="A140" s="16">
        <v>20</v>
      </c>
      <c r="B140" s="12"/>
      <c r="C140" s="29" t="s">
        <v>406</v>
      </c>
      <c r="D140" s="30">
        <v>827028</v>
      </c>
      <c r="E140" s="30" t="str">
        <f>VLOOKUP(D140,Prices!$A$3:$B$1007,2,FALSE)</f>
        <v>Camper 5-Panel Cap</v>
      </c>
      <c r="F140" s="31">
        <f>VLOOKUP($D140,Prices!$A$3:$T$1994,MATCH('Price List'!F$8,Prices!$A$2:$T$2,0),FALSE)</f>
        <v>23</v>
      </c>
      <c r="G140" s="32">
        <f>VLOOKUP($D140,Prices!$A$3:$T$1994,MATCH('Price List'!G$8,Prices!$A$2:$T$2,0),FALSE)</f>
        <v>44.99</v>
      </c>
      <c r="H140" s="34"/>
      <c r="I140" s="35">
        <f t="shared" si="3"/>
        <v>132</v>
      </c>
      <c r="J140" s="36"/>
    </row>
    <row r="141" spans="1:11" s="7" customFormat="1" ht="17" customHeight="1" x14ac:dyDescent="0.35">
      <c r="A141" s="16">
        <v>20</v>
      </c>
      <c r="B141" s="12"/>
      <c r="C141" s="29" t="s">
        <v>406</v>
      </c>
      <c r="D141" s="30">
        <v>820192</v>
      </c>
      <c r="E141" s="30" t="str">
        <f>VLOOKUP(D141,Prices!$A$3:$B$1007,2,FALSE)</f>
        <v>Cord 5-Panel Cap</v>
      </c>
      <c r="F141" s="31">
        <f>VLOOKUP($D141,Prices!$A$3:$T$1994,MATCH('Price List'!F$8,Prices!$A$2:$T$2,0),FALSE)</f>
        <v>23</v>
      </c>
      <c r="G141" s="32">
        <f>VLOOKUP($D141,Prices!$A$3:$T$1994,MATCH('Price List'!G$8,Prices!$A$2:$T$2,0),FALSE)</f>
        <v>44.99</v>
      </c>
      <c r="H141" s="34"/>
      <c r="I141" s="35">
        <f t="shared" si="3"/>
        <v>133</v>
      </c>
      <c r="J141" s="36"/>
    </row>
    <row r="142" spans="1:11" s="7" customFormat="1" ht="17" customHeight="1" x14ac:dyDescent="0.35">
      <c r="A142" s="16">
        <v>20</v>
      </c>
      <c r="B142" s="12"/>
      <c r="C142" s="29" t="s">
        <v>406</v>
      </c>
      <c r="D142" s="30">
        <v>827044</v>
      </c>
      <c r="E142" s="30" t="str">
        <f>VLOOKUP(D142,Prices!$A$3:$B$1007,2,FALSE)</f>
        <v>Corporate Trucker Cap</v>
      </c>
      <c r="F142" s="31">
        <f>VLOOKUP($D142,Prices!$A$3:$T$1994,MATCH('Price List'!F$8,Prices!$A$2:$T$2,0),FALSE)</f>
        <v>20</v>
      </c>
      <c r="G142" s="32">
        <f>VLOOKUP($D142,Prices!$A$3:$T$1994,MATCH('Price List'!G$8,Prices!$A$2:$T$2,0),FALSE)</f>
        <v>39.99</v>
      </c>
      <c r="H142" s="34"/>
      <c r="I142" s="35">
        <f t="shared" si="3"/>
        <v>134</v>
      </c>
      <c r="J142" s="36"/>
    </row>
    <row r="143" spans="1:11" s="7" customFormat="1" ht="17" customHeight="1" x14ac:dyDescent="0.35">
      <c r="A143"/>
      <c r="B143"/>
      <c r="C143"/>
      <c r="D143"/>
      <c r="E143"/>
      <c r="F143"/>
      <c r="G143"/>
      <c r="H143" s="40"/>
      <c r="I143" s="41"/>
      <c r="J143" s="36"/>
      <c r="K143"/>
    </row>
    <row r="144" spans="1:11" s="7" customFormat="1" ht="17" customHeight="1" x14ac:dyDescent="0.35">
      <c r="A144"/>
      <c r="B144"/>
      <c r="C144"/>
      <c r="D144"/>
      <c r="E144"/>
      <c r="F144"/>
      <c r="G144"/>
      <c r="H144" s="40"/>
      <c r="I144" s="41"/>
      <c r="J144" s="36"/>
      <c r="K144"/>
    </row>
    <row r="145" spans="1:11" s="7" customFormat="1" ht="17" customHeight="1" x14ac:dyDescent="0.35">
      <c r="A145"/>
      <c r="B145"/>
      <c r="C145"/>
      <c r="D145"/>
      <c r="E145"/>
      <c r="F145"/>
      <c r="G145"/>
      <c r="H145" s="40"/>
      <c r="I145" s="41"/>
      <c r="J145" s="36"/>
      <c r="K145"/>
    </row>
    <row r="146" spans="1:11" s="7" customFormat="1" ht="17" customHeight="1" x14ac:dyDescent="0.35">
      <c r="A146"/>
      <c r="B146"/>
      <c r="C146"/>
      <c r="D146"/>
      <c r="E146"/>
      <c r="F146"/>
      <c r="G146"/>
      <c r="H146" s="40"/>
      <c r="I146" s="41"/>
      <c r="J146" s="36"/>
      <c r="K146"/>
    </row>
    <row r="147" spans="1:11" s="7" customFormat="1" ht="17" customHeight="1" x14ac:dyDescent="0.35">
      <c r="A147"/>
      <c r="B147"/>
      <c r="C147"/>
      <c r="D147"/>
      <c r="E147"/>
      <c r="F147"/>
      <c r="G147"/>
      <c r="H147" s="40"/>
      <c r="I147" s="41"/>
      <c r="J147" s="36"/>
      <c r="K147"/>
    </row>
    <row r="148" spans="1:11" s="7" customFormat="1" ht="17" customHeight="1" x14ac:dyDescent="0.35">
      <c r="A148"/>
      <c r="B148"/>
      <c r="C148"/>
      <c r="D148"/>
      <c r="E148"/>
      <c r="F148"/>
      <c r="G148"/>
      <c r="H148" s="40"/>
      <c r="I148" s="41"/>
      <c r="J148" s="36"/>
      <c r="K148"/>
    </row>
    <row r="149" spans="1:11" s="7" customFormat="1" ht="17" customHeight="1" x14ac:dyDescent="0.35">
      <c r="A149"/>
      <c r="B149"/>
      <c r="C149"/>
      <c r="D149"/>
      <c r="E149"/>
      <c r="F149"/>
      <c r="G149"/>
      <c r="H149" s="40"/>
      <c r="I149" s="41"/>
      <c r="J149" s="36"/>
      <c r="K149"/>
    </row>
    <row r="150" spans="1:11" s="7" customFormat="1" ht="17" customHeight="1" x14ac:dyDescent="0.35">
      <c r="A150"/>
      <c r="B150"/>
      <c r="C150"/>
      <c r="D150"/>
      <c r="E150"/>
      <c r="F150"/>
      <c r="G150"/>
      <c r="H150" s="40"/>
      <c r="I150" s="41"/>
      <c r="J150" s="36"/>
      <c r="K150"/>
    </row>
    <row r="151" spans="1:11" s="7" customFormat="1" ht="17" customHeight="1" x14ac:dyDescent="0.35">
      <c r="A151"/>
      <c r="B151"/>
      <c r="C151"/>
      <c r="D151"/>
      <c r="E151"/>
      <c r="F151"/>
      <c r="G151"/>
      <c r="H151" s="40"/>
      <c r="I151" s="41"/>
      <c r="J151" s="36"/>
      <c r="K151"/>
    </row>
    <row r="152" spans="1:11" s="7" customFormat="1" ht="17" customHeight="1" x14ac:dyDescent="0.35">
      <c r="A152"/>
      <c r="B152"/>
      <c r="C152"/>
      <c r="D152"/>
      <c r="E152"/>
      <c r="F152"/>
      <c r="G152"/>
      <c r="H152" s="40"/>
      <c r="I152" s="41"/>
      <c r="J152" s="36"/>
      <c r="K152"/>
    </row>
    <row r="153" spans="1:11" s="7" customFormat="1" ht="17" customHeight="1" x14ac:dyDescent="0.35">
      <c r="A153"/>
      <c r="B153"/>
      <c r="C153"/>
      <c r="D153"/>
      <c r="E153"/>
      <c r="F153"/>
      <c r="G153"/>
      <c r="H153" s="40"/>
      <c r="I153" s="41"/>
      <c r="J153" s="36"/>
      <c r="K153"/>
    </row>
    <row r="154" spans="1:11" s="7" customFormat="1" ht="17" customHeight="1" x14ac:dyDescent="0.35">
      <c r="A154"/>
      <c r="B154"/>
      <c r="C154"/>
      <c r="D154"/>
      <c r="E154"/>
      <c r="F154"/>
      <c r="G154"/>
      <c r="H154" s="40"/>
      <c r="I154" s="41"/>
      <c r="J154" s="36"/>
      <c r="K154"/>
    </row>
    <row r="155" spans="1:11" s="7" customFormat="1" ht="17" customHeight="1" x14ac:dyDescent="0.35">
      <c r="A155"/>
      <c r="B155"/>
      <c r="C155"/>
      <c r="D155"/>
      <c r="E155"/>
      <c r="F155"/>
      <c r="G155"/>
      <c r="H155" s="40"/>
      <c r="I155" s="41"/>
      <c r="J155" s="36"/>
      <c r="K155"/>
    </row>
    <row r="156" spans="1:11" s="7" customFormat="1" ht="17" customHeight="1" x14ac:dyDescent="0.35">
      <c r="A156"/>
      <c r="B156"/>
      <c r="C156"/>
      <c r="D156"/>
      <c r="E156"/>
      <c r="F156"/>
      <c r="G156"/>
      <c r="H156" s="40"/>
      <c r="I156" s="41"/>
      <c r="J156" s="36"/>
      <c r="K156"/>
    </row>
    <row r="157" spans="1:11" s="7" customFormat="1" ht="17" customHeight="1" x14ac:dyDescent="0.35">
      <c r="A157"/>
      <c r="B157"/>
      <c r="C157"/>
      <c r="D157"/>
      <c r="E157"/>
      <c r="F157"/>
      <c r="G157"/>
      <c r="H157" s="40"/>
      <c r="I157" s="41"/>
      <c r="J157" s="36"/>
      <c r="K157"/>
    </row>
    <row r="158" spans="1:11" s="7" customFormat="1" ht="17" customHeight="1" x14ac:dyDescent="0.35">
      <c r="A158"/>
      <c r="B158"/>
      <c r="C158"/>
      <c r="D158"/>
      <c r="E158"/>
      <c r="F158"/>
      <c r="G158"/>
      <c r="H158" s="40"/>
      <c r="I158" s="41"/>
      <c r="J158" s="36"/>
      <c r="K158"/>
    </row>
    <row r="159" spans="1:11" s="7" customFormat="1" ht="17" customHeight="1" x14ac:dyDescent="0.35">
      <c r="A159"/>
      <c r="B159"/>
      <c r="C159"/>
      <c r="D159"/>
      <c r="E159"/>
      <c r="F159"/>
      <c r="G159"/>
      <c r="H159" s="40"/>
      <c r="I159" s="41"/>
      <c r="J159" s="36"/>
      <c r="K159"/>
    </row>
    <row r="160" spans="1:11" s="7" customFormat="1" ht="17" customHeight="1" x14ac:dyDescent="0.35">
      <c r="A160"/>
      <c r="B160"/>
      <c r="C160"/>
      <c r="D160"/>
      <c r="E160"/>
      <c r="F160"/>
      <c r="G160"/>
      <c r="H160" s="40"/>
      <c r="I160" s="41"/>
      <c r="J160" s="36"/>
      <c r="K160"/>
    </row>
    <row r="161" spans="1:11" s="7" customFormat="1" ht="17" customHeight="1" x14ac:dyDescent="0.35">
      <c r="A161"/>
      <c r="B161"/>
      <c r="C161"/>
      <c r="D161"/>
      <c r="E161"/>
      <c r="F161"/>
      <c r="G161"/>
      <c r="H161" s="40"/>
      <c r="I161" s="41"/>
      <c r="J161" s="36"/>
      <c r="K161"/>
    </row>
    <row r="162" spans="1:11" s="7" customFormat="1" ht="17" customHeight="1" x14ac:dyDescent="0.35">
      <c r="A162"/>
      <c r="B162"/>
      <c r="C162"/>
      <c r="D162"/>
      <c r="E162"/>
      <c r="F162"/>
      <c r="G162"/>
      <c r="H162" s="40"/>
      <c r="I162" s="41"/>
      <c r="J162" s="36"/>
      <c r="K162"/>
    </row>
    <row r="163" spans="1:11" s="7" customFormat="1" ht="17" customHeight="1" x14ac:dyDescent="0.35">
      <c r="A163"/>
      <c r="B163"/>
      <c r="C163"/>
      <c r="D163"/>
      <c r="E163"/>
      <c r="F163"/>
      <c r="G163"/>
      <c r="H163" s="40"/>
      <c r="I163" s="41"/>
      <c r="J163" s="36"/>
      <c r="K163"/>
    </row>
    <row r="164" spans="1:11" s="7" customFormat="1" ht="17" customHeight="1" x14ac:dyDescent="0.35">
      <c r="A164"/>
      <c r="B164"/>
      <c r="C164"/>
      <c r="D164"/>
      <c r="E164"/>
      <c r="F164"/>
      <c r="G164"/>
      <c r="H164" s="40"/>
      <c r="I164" s="41"/>
      <c r="J164" s="36"/>
      <c r="K164"/>
    </row>
    <row r="165" spans="1:11" s="7" customFormat="1" ht="17" customHeight="1" x14ac:dyDescent="0.35">
      <c r="A165"/>
      <c r="B165"/>
      <c r="C165"/>
      <c r="D165"/>
      <c r="E165"/>
      <c r="F165"/>
      <c r="G165"/>
      <c r="H165" s="40"/>
      <c r="I165" s="41"/>
      <c r="J165" s="36"/>
      <c r="K165"/>
    </row>
    <row r="166" spans="1:11" s="7" customFormat="1" ht="17" customHeight="1" x14ac:dyDescent="0.35">
      <c r="A166"/>
      <c r="B166"/>
      <c r="C166"/>
      <c r="D166"/>
      <c r="E166"/>
      <c r="F166"/>
      <c r="G166"/>
      <c r="H166" s="40"/>
      <c r="I166" s="41"/>
      <c r="J166" s="36"/>
      <c r="K166"/>
    </row>
    <row r="167" spans="1:11" s="7" customFormat="1" ht="17" customHeight="1" x14ac:dyDescent="0.35">
      <c r="A167"/>
      <c r="B167"/>
      <c r="C167"/>
      <c r="D167"/>
      <c r="E167"/>
      <c r="F167"/>
      <c r="G167"/>
      <c r="H167" s="40"/>
      <c r="I167" s="41"/>
      <c r="J167" s="36"/>
      <c r="K167"/>
    </row>
    <row r="168" spans="1:11" s="7" customFormat="1" ht="17" customHeight="1" x14ac:dyDescent="0.35">
      <c r="A168"/>
      <c r="B168"/>
      <c r="C168"/>
      <c r="D168"/>
      <c r="E168"/>
      <c r="F168"/>
      <c r="G168"/>
      <c r="H168" s="40"/>
      <c r="I168" s="41"/>
      <c r="J168" s="36"/>
      <c r="K168"/>
    </row>
    <row r="169" spans="1:11" s="7" customFormat="1" ht="17" customHeight="1" x14ac:dyDescent="0.35">
      <c r="A169"/>
      <c r="B169"/>
      <c r="C169"/>
      <c r="D169"/>
      <c r="E169"/>
      <c r="F169"/>
      <c r="G169"/>
      <c r="H169" s="40"/>
      <c r="I169" s="41"/>
      <c r="J169" s="36"/>
      <c r="K169"/>
    </row>
    <row r="170" spans="1:11" s="7" customFormat="1" ht="17" customHeight="1" x14ac:dyDescent="0.35">
      <c r="A170"/>
      <c r="B170"/>
      <c r="C170"/>
      <c r="D170"/>
      <c r="E170"/>
      <c r="F170"/>
      <c r="G170"/>
      <c r="H170" s="40"/>
      <c r="I170" s="41"/>
      <c r="J170" s="36"/>
      <c r="K170"/>
    </row>
    <row r="171" spans="1:11" s="7" customFormat="1" ht="17" customHeight="1" x14ac:dyDescent="0.35">
      <c r="A171"/>
      <c r="B171"/>
      <c r="C171"/>
      <c r="D171"/>
      <c r="E171"/>
      <c r="F171"/>
      <c r="G171"/>
      <c r="H171" s="40"/>
      <c r="I171" s="41"/>
      <c r="J171" s="36"/>
      <c r="K171"/>
    </row>
    <row r="172" spans="1:11" s="7" customFormat="1" ht="17" customHeight="1" x14ac:dyDescent="0.35">
      <c r="A172"/>
      <c r="B172"/>
      <c r="C172"/>
      <c r="D172"/>
      <c r="E172"/>
      <c r="F172"/>
      <c r="G172"/>
      <c r="H172" s="40"/>
      <c r="I172" s="41"/>
      <c r="J172" s="36"/>
      <c r="K172"/>
    </row>
    <row r="173" spans="1:11" s="7" customFormat="1" ht="17" customHeight="1" x14ac:dyDescent="0.35">
      <c r="A173"/>
      <c r="B173"/>
      <c r="C173"/>
      <c r="D173"/>
      <c r="E173"/>
      <c r="F173"/>
      <c r="G173"/>
      <c r="H173" s="40"/>
      <c r="I173" s="41"/>
      <c r="J173" s="36"/>
      <c r="K173"/>
    </row>
    <row r="174" spans="1:11" s="7" customFormat="1" ht="17" customHeight="1" x14ac:dyDescent="0.35">
      <c r="A174"/>
      <c r="B174"/>
      <c r="C174"/>
      <c r="D174"/>
      <c r="E174"/>
      <c r="F174"/>
      <c r="G174"/>
      <c r="H174" s="40"/>
      <c r="I174" s="41"/>
      <c r="J174" s="36"/>
      <c r="K174"/>
    </row>
    <row r="175" spans="1:11" s="7" customFormat="1" ht="17" customHeight="1" x14ac:dyDescent="0.35">
      <c r="A175"/>
      <c r="B175"/>
      <c r="C175"/>
      <c r="D175"/>
      <c r="E175"/>
      <c r="F175"/>
      <c r="G175"/>
      <c r="H175" s="40"/>
      <c r="I175" s="41"/>
      <c r="J175" s="36"/>
      <c r="K175"/>
    </row>
    <row r="176" spans="1:11" s="7" customFormat="1" ht="17" customHeight="1" x14ac:dyDescent="0.35">
      <c r="A176"/>
      <c r="B176"/>
      <c r="C176"/>
      <c r="D176"/>
      <c r="E176"/>
      <c r="F176"/>
      <c r="G176"/>
      <c r="H176" s="40"/>
      <c r="I176" s="41"/>
      <c r="J176" s="36"/>
      <c r="K176"/>
    </row>
    <row r="177" spans="1:11" s="7" customFormat="1" ht="17" customHeight="1" x14ac:dyDescent="0.35">
      <c r="A177"/>
      <c r="B177"/>
      <c r="C177"/>
      <c r="D177"/>
      <c r="E177"/>
      <c r="F177"/>
      <c r="G177"/>
      <c r="H177" s="40"/>
      <c r="I177" s="41"/>
      <c r="J177" s="36"/>
      <c r="K177"/>
    </row>
    <row r="178" spans="1:11" s="7" customFormat="1" ht="17" customHeight="1" x14ac:dyDescent="0.35">
      <c r="A178"/>
      <c r="B178"/>
      <c r="C178"/>
      <c r="D178"/>
      <c r="E178"/>
      <c r="F178"/>
      <c r="G178"/>
      <c r="H178" s="40"/>
      <c r="I178" s="41"/>
      <c r="J178" s="36"/>
      <c r="K178"/>
    </row>
    <row r="179" spans="1:11" s="7" customFormat="1" ht="17" customHeight="1" x14ac:dyDescent="0.35">
      <c r="A179"/>
      <c r="B179"/>
      <c r="C179"/>
      <c r="D179"/>
      <c r="E179"/>
      <c r="F179"/>
      <c r="G179"/>
      <c r="H179" s="40"/>
      <c r="I179" s="41"/>
      <c r="J179" s="36"/>
      <c r="K179"/>
    </row>
    <row r="180" spans="1:11" s="7" customFormat="1" ht="17" customHeight="1" x14ac:dyDescent="0.35">
      <c r="A180"/>
      <c r="B180"/>
      <c r="C180"/>
      <c r="D180"/>
      <c r="E180"/>
      <c r="F180"/>
      <c r="G180"/>
      <c r="H180" s="40"/>
      <c r="I180" s="41"/>
      <c r="J180" s="36"/>
      <c r="K180"/>
    </row>
    <row r="181" spans="1:11" s="7" customFormat="1" ht="17" customHeight="1" x14ac:dyDescent="0.35">
      <c r="A181"/>
      <c r="B181"/>
      <c r="C181"/>
      <c r="D181"/>
      <c r="E181"/>
      <c r="F181"/>
      <c r="G181"/>
      <c r="H181" s="40"/>
      <c r="I181" s="41"/>
      <c r="J181" s="36"/>
      <c r="K181"/>
    </row>
    <row r="182" spans="1:11" s="7" customFormat="1" ht="17" customHeight="1" x14ac:dyDescent="0.35">
      <c r="A182"/>
      <c r="B182"/>
      <c r="C182"/>
      <c r="D182"/>
      <c r="E182"/>
      <c r="F182"/>
      <c r="G182"/>
      <c r="H182" s="40"/>
      <c r="I182" s="41"/>
      <c r="J182" s="36"/>
      <c r="K182"/>
    </row>
    <row r="183" spans="1:11" s="7" customFormat="1" ht="17" customHeight="1" x14ac:dyDescent="0.35">
      <c r="A183"/>
      <c r="B183"/>
      <c r="C183"/>
      <c r="D183"/>
      <c r="E183"/>
      <c r="F183"/>
      <c r="G183"/>
      <c r="H183" s="40"/>
      <c r="I183" s="41"/>
      <c r="J183" s="36"/>
      <c r="K183"/>
    </row>
    <row r="184" spans="1:11" s="7" customFormat="1" ht="17" customHeight="1" x14ac:dyDescent="0.35">
      <c r="A184"/>
      <c r="B184"/>
      <c r="C184"/>
      <c r="D184"/>
      <c r="E184"/>
      <c r="F184"/>
      <c r="G184"/>
      <c r="H184" s="40"/>
      <c r="I184" s="41"/>
      <c r="J184" s="36"/>
      <c r="K184"/>
    </row>
    <row r="185" spans="1:11" s="7" customFormat="1" ht="17" customHeight="1" x14ac:dyDescent="0.35">
      <c r="A185"/>
      <c r="B185"/>
      <c r="C185"/>
      <c r="D185"/>
      <c r="E185"/>
      <c r="F185"/>
      <c r="G185"/>
      <c r="H185" s="40"/>
      <c r="I185" s="41"/>
      <c r="J185" s="36"/>
      <c r="K185"/>
    </row>
    <row r="186" spans="1:11" s="7" customFormat="1" ht="17" customHeight="1" x14ac:dyDescent="0.35">
      <c r="A186"/>
      <c r="B186"/>
      <c r="C186"/>
      <c r="D186"/>
      <c r="E186"/>
      <c r="F186"/>
      <c r="G186"/>
      <c r="H186" s="40"/>
      <c r="I186" s="41"/>
      <c r="J186" s="36"/>
      <c r="K186"/>
    </row>
    <row r="187" spans="1:11" s="7" customFormat="1" ht="17" customHeight="1" x14ac:dyDescent="0.35">
      <c r="A187"/>
      <c r="B187"/>
      <c r="C187"/>
      <c r="D187"/>
      <c r="E187"/>
      <c r="F187"/>
      <c r="G187"/>
      <c r="H187" s="40"/>
      <c r="I187" s="41"/>
      <c r="J187" s="36"/>
      <c r="K187"/>
    </row>
    <row r="188" spans="1:11" s="7" customFormat="1" ht="17" customHeight="1" x14ac:dyDescent="0.35">
      <c r="A188"/>
      <c r="B188"/>
      <c r="C188"/>
      <c r="D188"/>
      <c r="E188"/>
      <c r="F188"/>
      <c r="G188"/>
      <c r="H188" s="40"/>
      <c r="I188" s="41"/>
      <c r="J188" s="36"/>
      <c r="K188"/>
    </row>
    <row r="189" spans="1:11" s="7" customFormat="1" ht="17" customHeight="1" x14ac:dyDescent="0.35">
      <c r="A189"/>
      <c r="B189"/>
      <c r="C189"/>
      <c r="D189"/>
      <c r="E189"/>
      <c r="F189"/>
      <c r="G189"/>
      <c r="H189" s="40"/>
      <c r="I189" s="41"/>
      <c r="J189" s="36"/>
      <c r="K189"/>
    </row>
    <row r="190" spans="1:11" s="7" customFormat="1" ht="17" customHeight="1" x14ac:dyDescent="0.35">
      <c r="A190"/>
      <c r="B190"/>
      <c r="C190"/>
      <c r="D190"/>
      <c r="E190"/>
      <c r="F190"/>
      <c r="G190"/>
      <c r="H190" s="40"/>
      <c r="I190" s="41"/>
      <c r="J190" s="36"/>
      <c r="K190"/>
    </row>
    <row r="191" spans="1:11" s="7" customFormat="1" ht="17" customHeight="1" x14ac:dyDescent="0.35">
      <c r="A191"/>
      <c r="B191"/>
      <c r="C191"/>
      <c r="D191"/>
      <c r="E191"/>
      <c r="F191"/>
      <c r="G191"/>
      <c r="H191" s="40"/>
      <c r="I191" s="41"/>
      <c r="J191" s="36"/>
      <c r="K191"/>
    </row>
    <row r="192" spans="1:11" s="7" customFormat="1" ht="17" customHeight="1" x14ac:dyDescent="0.35">
      <c r="A192"/>
      <c r="B192"/>
      <c r="C192"/>
      <c r="D192"/>
      <c r="E192"/>
      <c r="F192"/>
      <c r="G192"/>
      <c r="H192" s="40"/>
      <c r="I192" s="41"/>
      <c r="J192" s="36"/>
      <c r="K192"/>
    </row>
    <row r="193" spans="1:11" s="7" customFormat="1" ht="17" customHeight="1" x14ac:dyDescent="0.35">
      <c r="A193"/>
      <c r="B193"/>
      <c r="C193"/>
      <c r="D193"/>
      <c r="E193"/>
      <c r="F193"/>
      <c r="G193"/>
      <c r="H193" s="40"/>
      <c r="I193" s="41"/>
      <c r="J193" s="36"/>
      <c r="K193"/>
    </row>
    <row r="194" spans="1:11" s="7" customFormat="1" ht="17" customHeight="1" x14ac:dyDescent="0.35">
      <c r="A194"/>
      <c r="B194"/>
      <c r="C194"/>
      <c r="D194"/>
      <c r="E194"/>
      <c r="F194"/>
      <c r="G194"/>
      <c r="H194" s="40"/>
      <c r="I194" s="41"/>
      <c r="J194" s="36"/>
      <c r="K194"/>
    </row>
    <row r="195" spans="1:11" s="7" customFormat="1" ht="17" customHeight="1" x14ac:dyDescent="0.35">
      <c r="A195"/>
      <c r="B195"/>
      <c r="C195"/>
      <c r="D195"/>
      <c r="E195"/>
      <c r="F195"/>
      <c r="G195"/>
      <c r="H195" s="40"/>
      <c r="I195" s="41"/>
      <c r="J195" s="36"/>
      <c r="K195"/>
    </row>
    <row r="196" spans="1:11" s="7" customFormat="1" ht="17" customHeight="1" x14ac:dyDescent="0.35">
      <c r="A196"/>
      <c r="B196"/>
      <c r="C196"/>
      <c r="D196"/>
      <c r="E196"/>
      <c r="F196"/>
      <c r="G196"/>
      <c r="H196" s="40"/>
      <c r="I196" s="41"/>
      <c r="J196" s="36"/>
      <c r="K196"/>
    </row>
    <row r="197" spans="1:11" s="7" customFormat="1" ht="17" customHeight="1" x14ac:dyDescent="0.35">
      <c r="A197"/>
      <c r="B197"/>
      <c r="C197"/>
      <c r="D197"/>
      <c r="E197"/>
      <c r="F197"/>
      <c r="G197"/>
      <c r="H197" s="40"/>
      <c r="I197" s="41"/>
      <c r="J197" s="36"/>
      <c r="K197"/>
    </row>
    <row r="198" spans="1:11" s="7" customFormat="1" ht="17" customHeight="1" x14ac:dyDescent="0.35">
      <c r="A198"/>
      <c r="B198"/>
      <c r="C198"/>
      <c r="D198"/>
      <c r="E198"/>
      <c r="F198"/>
      <c r="G198"/>
      <c r="H198" s="40"/>
      <c r="I198" s="41"/>
      <c r="J198" s="36"/>
      <c r="K198"/>
    </row>
    <row r="199" spans="1:11" s="7" customFormat="1" ht="17" customHeight="1" x14ac:dyDescent="0.35">
      <c r="A199"/>
      <c r="B199"/>
      <c r="C199"/>
      <c r="D199"/>
      <c r="E199"/>
      <c r="F199"/>
      <c r="G199"/>
      <c r="H199" s="40"/>
      <c r="I199" s="41"/>
      <c r="J199" s="36"/>
      <c r="K199"/>
    </row>
    <row r="200" spans="1:11" s="7" customFormat="1" ht="17" customHeight="1" x14ac:dyDescent="0.35">
      <c r="A200"/>
      <c r="B200"/>
      <c r="C200"/>
      <c r="D200"/>
      <c r="E200"/>
      <c r="F200"/>
      <c r="G200"/>
      <c r="H200" s="40"/>
      <c r="I200" s="41"/>
      <c r="J200" s="36"/>
      <c r="K200"/>
    </row>
    <row r="201" spans="1:11" s="7" customFormat="1" ht="17" customHeight="1" x14ac:dyDescent="0.35">
      <c r="A201"/>
      <c r="B201"/>
      <c r="C201"/>
      <c r="D201"/>
      <c r="E201"/>
      <c r="F201"/>
      <c r="G201"/>
      <c r="H201" s="40"/>
      <c r="I201" s="41"/>
      <c r="J201" s="36"/>
      <c r="K201"/>
    </row>
    <row r="202" spans="1:11" s="7" customFormat="1" ht="17" customHeight="1" x14ac:dyDescent="0.35">
      <c r="A202"/>
      <c r="B202"/>
      <c r="C202"/>
      <c r="D202"/>
      <c r="E202"/>
      <c r="F202"/>
      <c r="G202"/>
      <c r="H202" s="40"/>
      <c r="I202" s="41"/>
      <c r="J202" s="36"/>
      <c r="K202"/>
    </row>
    <row r="203" spans="1:11" s="7" customFormat="1" ht="17" customHeight="1" x14ac:dyDescent="0.35">
      <c r="A203"/>
      <c r="B203"/>
      <c r="C203"/>
      <c r="D203"/>
      <c r="E203"/>
      <c r="F203"/>
      <c r="G203"/>
      <c r="H203" s="40"/>
      <c r="I203" s="41"/>
      <c r="J203" s="36"/>
      <c r="K203"/>
    </row>
    <row r="204" spans="1:11" s="7" customFormat="1" ht="17" customHeight="1" x14ac:dyDescent="0.35">
      <c r="A204"/>
      <c r="B204"/>
      <c r="C204"/>
      <c r="D204"/>
      <c r="E204"/>
      <c r="F204"/>
      <c r="G204"/>
      <c r="H204" s="40"/>
      <c r="I204" s="41"/>
      <c r="J204" s="36"/>
      <c r="K204"/>
    </row>
    <row r="205" spans="1:11" s="7" customFormat="1" ht="17" customHeight="1" x14ac:dyDescent="0.35">
      <c r="A205"/>
      <c r="B205"/>
      <c r="C205"/>
      <c r="D205"/>
      <c r="E205"/>
      <c r="F205"/>
      <c r="G205"/>
      <c r="H205" s="40"/>
      <c r="I205" s="41"/>
      <c r="J205" s="36"/>
      <c r="K205"/>
    </row>
    <row r="206" spans="1:11" s="7" customFormat="1" ht="17" customHeight="1" x14ac:dyDescent="0.35">
      <c r="A206"/>
      <c r="B206"/>
      <c r="C206"/>
      <c r="D206"/>
      <c r="E206"/>
      <c r="F206"/>
      <c r="G206"/>
      <c r="H206" s="40"/>
      <c r="I206" s="41"/>
      <c r="J206" s="36"/>
      <c r="K206"/>
    </row>
    <row r="207" spans="1:11" s="7" customFormat="1" ht="17" customHeight="1" x14ac:dyDescent="0.35">
      <c r="A207"/>
      <c r="B207"/>
      <c r="C207"/>
      <c r="D207"/>
      <c r="E207"/>
      <c r="F207"/>
      <c r="G207"/>
      <c r="H207" s="40"/>
      <c r="I207" s="41"/>
      <c r="J207" s="36"/>
      <c r="K207"/>
    </row>
    <row r="208" spans="1:11" s="7" customFormat="1" ht="17" customHeight="1" x14ac:dyDescent="0.35">
      <c r="A208"/>
      <c r="B208"/>
      <c r="C208"/>
      <c r="D208"/>
      <c r="E208"/>
      <c r="F208"/>
      <c r="G208"/>
      <c r="H208" s="40"/>
      <c r="I208" s="41"/>
      <c r="J208" s="36"/>
      <c r="K208"/>
    </row>
    <row r="209" spans="1:11" s="7" customFormat="1" ht="17" customHeight="1" x14ac:dyDescent="0.35">
      <c r="A209"/>
      <c r="B209"/>
      <c r="C209"/>
      <c r="D209"/>
      <c r="E209"/>
      <c r="F209"/>
      <c r="G209"/>
      <c r="H209" s="40"/>
      <c r="I209" s="41"/>
      <c r="J209" s="36"/>
      <c r="K209"/>
    </row>
    <row r="210" spans="1:11" s="7" customFormat="1" ht="17" customHeight="1" x14ac:dyDescent="0.35">
      <c r="A210"/>
      <c r="B210"/>
      <c r="C210"/>
      <c r="D210"/>
      <c r="E210"/>
      <c r="F210"/>
      <c r="G210"/>
      <c r="H210" s="40"/>
      <c r="I210" s="41"/>
      <c r="J210" s="36"/>
      <c r="K210"/>
    </row>
    <row r="211" spans="1:11" s="7" customFormat="1" ht="17" customHeight="1" x14ac:dyDescent="0.35">
      <c r="A211"/>
      <c r="B211"/>
      <c r="C211"/>
      <c r="D211"/>
      <c r="E211"/>
      <c r="F211"/>
      <c r="G211"/>
      <c r="H211" s="40"/>
      <c r="I211" s="41"/>
      <c r="J211" s="36"/>
      <c r="K211"/>
    </row>
    <row r="212" spans="1:11" s="7" customFormat="1" ht="17" customHeight="1" x14ac:dyDescent="0.35">
      <c r="A212"/>
      <c r="B212"/>
      <c r="C212"/>
      <c r="D212"/>
      <c r="E212"/>
      <c r="F212"/>
      <c r="G212"/>
      <c r="H212" s="40"/>
      <c r="I212" s="41"/>
      <c r="J212" s="36"/>
      <c r="K212"/>
    </row>
    <row r="213" spans="1:11" s="7" customFormat="1" ht="17" customHeight="1" x14ac:dyDescent="0.35">
      <c r="A213"/>
      <c r="B213"/>
      <c r="C213"/>
      <c r="D213"/>
      <c r="E213"/>
      <c r="F213"/>
      <c r="G213"/>
      <c r="H213" s="40"/>
      <c r="I213" s="41"/>
      <c r="J213" s="36"/>
      <c r="K213"/>
    </row>
    <row r="214" spans="1:11" s="7" customFormat="1" ht="17" customHeight="1" x14ac:dyDescent="0.35">
      <c r="A214"/>
      <c r="B214"/>
      <c r="C214"/>
      <c r="D214"/>
      <c r="E214"/>
      <c r="F214"/>
      <c r="G214"/>
      <c r="H214" s="40"/>
      <c r="I214" s="41"/>
      <c r="J214" s="36"/>
      <c r="K214"/>
    </row>
    <row r="215" spans="1:11" s="7" customFormat="1" ht="17" customHeight="1" x14ac:dyDescent="0.35">
      <c r="A215"/>
      <c r="B215"/>
      <c r="C215"/>
      <c r="D215"/>
      <c r="E215"/>
      <c r="F215"/>
      <c r="G215"/>
      <c r="H215" s="40"/>
      <c r="I215" s="41"/>
      <c r="J215" s="36"/>
      <c r="K215"/>
    </row>
    <row r="216" spans="1:11" s="7" customFormat="1" ht="17" customHeight="1" x14ac:dyDescent="0.35">
      <c r="A216"/>
      <c r="B216"/>
      <c r="C216"/>
      <c r="D216"/>
      <c r="E216"/>
      <c r="F216"/>
      <c r="G216"/>
      <c r="H216" s="40"/>
      <c r="I216" s="41"/>
      <c r="J216" s="36"/>
      <c r="K216"/>
    </row>
    <row r="217" spans="1:11" s="7" customFormat="1" ht="17" customHeight="1" x14ac:dyDescent="0.35">
      <c r="A217"/>
      <c r="B217"/>
      <c r="C217"/>
      <c r="D217"/>
      <c r="E217"/>
      <c r="F217"/>
      <c r="G217"/>
      <c r="H217" s="40"/>
      <c r="I217" s="41"/>
      <c r="J217" s="36"/>
      <c r="K217"/>
    </row>
    <row r="218" spans="1:11" s="7" customFormat="1" ht="17" customHeight="1" x14ac:dyDescent="0.35">
      <c r="A218"/>
      <c r="B218"/>
      <c r="C218"/>
      <c r="D218"/>
      <c r="E218"/>
      <c r="F218"/>
      <c r="G218"/>
      <c r="H218" s="40"/>
      <c r="I218" s="41"/>
      <c r="J218" s="36"/>
      <c r="K218"/>
    </row>
    <row r="219" spans="1:11" s="7" customFormat="1" ht="17" customHeight="1" x14ac:dyDescent="0.35">
      <c r="A219"/>
      <c r="B219"/>
      <c r="C219"/>
      <c r="D219"/>
      <c r="E219"/>
      <c r="F219"/>
      <c r="G219"/>
      <c r="H219" s="40"/>
      <c r="I219" s="41"/>
      <c r="J219" s="36"/>
      <c r="K219"/>
    </row>
    <row r="220" spans="1:11" s="7" customFormat="1" ht="17" customHeight="1" x14ac:dyDescent="0.35">
      <c r="A220"/>
      <c r="B220"/>
      <c r="C220"/>
      <c r="D220"/>
      <c r="E220"/>
      <c r="F220"/>
      <c r="G220"/>
      <c r="H220" s="40"/>
      <c r="I220" s="41"/>
      <c r="J220" s="36"/>
      <c r="K220"/>
    </row>
    <row r="221" spans="1:11" s="7" customFormat="1" ht="17" customHeight="1" x14ac:dyDescent="0.35">
      <c r="A221"/>
      <c r="B221"/>
      <c r="C221"/>
      <c r="D221"/>
      <c r="E221"/>
      <c r="F221"/>
      <c r="G221"/>
      <c r="H221" s="40"/>
      <c r="I221" s="41"/>
      <c r="J221" s="36"/>
      <c r="K221"/>
    </row>
    <row r="222" spans="1:11" s="7" customFormat="1" ht="17" customHeight="1" x14ac:dyDescent="0.35">
      <c r="A222"/>
      <c r="B222"/>
      <c r="C222"/>
      <c r="D222"/>
      <c r="E222"/>
      <c r="F222"/>
      <c r="G222"/>
      <c r="H222" s="40"/>
      <c r="I222" s="41"/>
      <c r="J222" s="36"/>
      <c r="K222"/>
    </row>
    <row r="223" spans="1:11" s="7" customFormat="1" ht="17" customHeight="1" x14ac:dyDescent="0.35">
      <c r="A223"/>
      <c r="B223"/>
      <c r="C223"/>
      <c r="D223"/>
      <c r="E223"/>
      <c r="F223"/>
      <c r="G223"/>
      <c r="H223" s="40"/>
      <c r="I223" s="41"/>
      <c r="J223" s="36"/>
      <c r="K223"/>
    </row>
    <row r="224" spans="1:11" s="7" customFormat="1" ht="17" customHeight="1" x14ac:dyDescent="0.35">
      <c r="A224"/>
      <c r="B224"/>
      <c r="C224"/>
      <c r="D224"/>
      <c r="E224"/>
      <c r="F224"/>
      <c r="G224"/>
      <c r="H224" s="40"/>
      <c r="I224" s="41"/>
      <c r="J224" s="36"/>
      <c r="K224"/>
    </row>
    <row r="225" spans="1:11" s="7" customFormat="1" ht="17" customHeight="1" x14ac:dyDescent="0.35">
      <c r="A225"/>
      <c r="B225"/>
      <c r="C225"/>
      <c r="D225"/>
      <c r="E225"/>
      <c r="F225"/>
      <c r="G225"/>
      <c r="H225" s="40"/>
      <c r="I225" s="41"/>
      <c r="J225" s="36"/>
      <c r="K225"/>
    </row>
    <row r="226" spans="1:11" s="7" customFormat="1" ht="17" customHeight="1" x14ac:dyDescent="0.35">
      <c r="A226"/>
      <c r="B226"/>
      <c r="C226"/>
      <c r="D226"/>
      <c r="E226"/>
      <c r="F226"/>
      <c r="G226"/>
      <c r="H226" s="40"/>
      <c r="I226" s="41"/>
      <c r="J226" s="36"/>
      <c r="K226"/>
    </row>
    <row r="227" spans="1:11" s="7" customFormat="1" ht="17" customHeight="1" x14ac:dyDescent="0.35">
      <c r="A227"/>
      <c r="B227"/>
      <c r="C227"/>
      <c r="D227"/>
      <c r="E227"/>
      <c r="F227"/>
      <c r="G227"/>
      <c r="H227" s="40"/>
      <c r="I227" s="41"/>
      <c r="J227" s="36"/>
      <c r="K227"/>
    </row>
    <row r="228" spans="1:11" s="7" customFormat="1" ht="17" customHeight="1" x14ac:dyDescent="0.35">
      <c r="A228"/>
      <c r="B228"/>
      <c r="C228"/>
      <c r="D228"/>
      <c r="E228"/>
      <c r="F228"/>
      <c r="G228"/>
      <c r="H228" s="40"/>
      <c r="I228" s="41"/>
      <c r="J228" s="36"/>
      <c r="K228"/>
    </row>
    <row r="229" spans="1:11" s="7" customFormat="1" ht="17" customHeight="1" x14ac:dyDescent="0.35">
      <c r="A229"/>
      <c r="B229"/>
      <c r="C229"/>
      <c r="D229"/>
      <c r="E229"/>
      <c r="F229"/>
      <c r="G229"/>
      <c r="H229" s="40"/>
      <c r="I229" s="41"/>
      <c r="J229" s="36"/>
      <c r="K229"/>
    </row>
    <row r="230" spans="1:11" s="7" customFormat="1" ht="17" customHeight="1" x14ac:dyDescent="0.35">
      <c r="A230"/>
      <c r="B230"/>
      <c r="C230"/>
      <c r="D230"/>
      <c r="E230"/>
      <c r="F230"/>
      <c r="G230"/>
      <c r="H230" s="40"/>
      <c r="I230" s="41"/>
      <c r="J230" s="36"/>
      <c r="K230"/>
    </row>
    <row r="231" spans="1:11" s="7" customFormat="1" ht="17" customHeight="1" x14ac:dyDescent="0.35">
      <c r="A231"/>
      <c r="B231"/>
      <c r="C231"/>
      <c r="D231"/>
      <c r="E231"/>
      <c r="F231"/>
      <c r="G231"/>
      <c r="H231" s="40"/>
      <c r="I231" s="41"/>
      <c r="J231" s="36"/>
      <c r="K231"/>
    </row>
    <row r="232" spans="1:11" s="7" customFormat="1" ht="17" customHeight="1" x14ac:dyDescent="0.35">
      <c r="A232"/>
      <c r="B232"/>
      <c r="C232"/>
      <c r="D232"/>
      <c r="E232"/>
      <c r="F232"/>
      <c r="G232"/>
      <c r="H232" s="40"/>
      <c r="I232" s="41"/>
      <c r="J232" s="36"/>
      <c r="K232"/>
    </row>
    <row r="233" spans="1:11" s="7" customFormat="1" ht="17" customHeight="1" x14ac:dyDescent="0.35">
      <c r="A233"/>
      <c r="B233"/>
      <c r="C233"/>
      <c r="D233"/>
      <c r="E233"/>
      <c r="F233"/>
      <c r="G233"/>
      <c r="H233" s="40"/>
      <c r="I233" s="41"/>
      <c r="J233" s="36"/>
      <c r="K233"/>
    </row>
    <row r="234" spans="1:11" s="7" customFormat="1" ht="17" customHeight="1" x14ac:dyDescent="0.35">
      <c r="A234"/>
      <c r="B234"/>
      <c r="C234"/>
      <c r="D234"/>
      <c r="E234"/>
      <c r="F234"/>
      <c r="G234"/>
      <c r="H234" s="40"/>
      <c r="I234" s="41"/>
      <c r="J234" s="36"/>
      <c r="K234"/>
    </row>
    <row r="235" spans="1:11" s="7" customFormat="1" ht="17" customHeight="1" x14ac:dyDescent="0.35">
      <c r="A235"/>
      <c r="B235"/>
      <c r="C235"/>
      <c r="D235"/>
      <c r="E235"/>
      <c r="F235"/>
      <c r="G235"/>
      <c r="H235" s="40"/>
      <c r="I235" s="41"/>
      <c r="J235" s="36"/>
      <c r="K235"/>
    </row>
    <row r="236" spans="1:11" s="7" customFormat="1" ht="17" customHeight="1" x14ac:dyDescent="0.35">
      <c r="A236"/>
      <c r="B236"/>
      <c r="C236"/>
      <c r="D236"/>
      <c r="E236"/>
      <c r="F236"/>
      <c r="G236"/>
      <c r="H236" s="40"/>
      <c r="I236" s="41"/>
      <c r="J236" s="36"/>
      <c r="K236"/>
    </row>
    <row r="237" spans="1:11" s="7" customFormat="1" ht="17" customHeight="1" x14ac:dyDescent="0.35">
      <c r="A237"/>
      <c r="B237"/>
      <c r="C237"/>
      <c r="D237"/>
      <c r="E237"/>
      <c r="F237"/>
      <c r="G237"/>
      <c r="H237" s="40"/>
      <c r="I237" s="41"/>
      <c r="J237" s="36"/>
      <c r="K237"/>
    </row>
    <row r="238" spans="1:11" s="7" customFormat="1" ht="17" customHeight="1" x14ac:dyDescent="0.35">
      <c r="A238"/>
      <c r="B238"/>
      <c r="C238"/>
      <c r="D238"/>
      <c r="E238"/>
      <c r="F238"/>
      <c r="G238"/>
      <c r="H238" s="40"/>
      <c r="I238" s="41"/>
      <c r="J238" s="36"/>
      <c r="K238"/>
    </row>
    <row r="239" spans="1:11" s="7" customFormat="1" ht="17" customHeight="1" x14ac:dyDescent="0.35">
      <c r="A239"/>
      <c r="B239"/>
      <c r="C239"/>
      <c r="D239"/>
      <c r="E239"/>
      <c r="F239"/>
      <c r="G239"/>
      <c r="H239" s="40"/>
      <c r="I239" s="41"/>
      <c r="J239" s="36"/>
      <c r="K239"/>
    </row>
    <row r="240" spans="1:11" s="7" customFormat="1" ht="17" customHeight="1" x14ac:dyDescent="0.35">
      <c r="A240"/>
      <c r="B240"/>
      <c r="C240"/>
      <c r="D240"/>
      <c r="E240"/>
      <c r="F240"/>
      <c r="G240"/>
      <c r="H240" s="40"/>
      <c r="I240" s="41"/>
      <c r="J240" s="36"/>
      <c r="K240"/>
    </row>
    <row r="241" spans="1:11" s="7" customFormat="1" ht="17" customHeight="1" x14ac:dyDescent="0.35">
      <c r="A241"/>
      <c r="B241"/>
      <c r="C241"/>
      <c r="D241"/>
      <c r="E241"/>
      <c r="F241"/>
      <c r="G241"/>
      <c r="H241" s="40"/>
      <c r="I241" s="41"/>
      <c r="J241" s="36"/>
      <c r="K241"/>
    </row>
    <row r="242" spans="1:11" s="7" customFormat="1" ht="17" customHeight="1" x14ac:dyDescent="0.35">
      <c r="A242"/>
      <c r="B242"/>
      <c r="C242"/>
      <c r="D242"/>
      <c r="E242"/>
      <c r="F242"/>
      <c r="G242"/>
      <c r="H242" s="40"/>
      <c r="I242" s="41"/>
      <c r="J242" s="36"/>
      <c r="K242"/>
    </row>
    <row r="243" spans="1:11" s="7" customFormat="1" ht="17" customHeight="1" x14ac:dyDescent="0.35">
      <c r="A243"/>
      <c r="B243"/>
      <c r="C243"/>
      <c r="D243"/>
      <c r="E243"/>
      <c r="F243"/>
      <c r="G243"/>
      <c r="H243" s="40"/>
      <c r="I243" s="41"/>
      <c r="J243" s="36"/>
      <c r="K243"/>
    </row>
    <row r="244" spans="1:11" s="7" customFormat="1" ht="17" customHeight="1" x14ac:dyDescent="0.35">
      <c r="A244"/>
      <c r="B244"/>
      <c r="C244"/>
      <c r="D244"/>
      <c r="E244"/>
      <c r="F244"/>
      <c r="G244"/>
      <c r="H244" s="40"/>
      <c r="I244" s="41"/>
      <c r="J244" s="36"/>
      <c r="K244"/>
    </row>
    <row r="245" spans="1:11" s="7" customFormat="1" ht="17" customHeight="1" x14ac:dyDescent="0.35">
      <c r="A245"/>
      <c r="B245"/>
      <c r="C245"/>
      <c r="D245"/>
      <c r="E245"/>
      <c r="F245"/>
      <c r="G245"/>
      <c r="H245" s="40"/>
      <c r="I245" s="41"/>
      <c r="J245" s="36"/>
      <c r="K245"/>
    </row>
    <row r="246" spans="1:11" s="7" customFormat="1" ht="17" customHeight="1" x14ac:dyDescent="0.35">
      <c r="A246"/>
      <c r="B246"/>
      <c r="C246"/>
      <c r="D246"/>
      <c r="E246"/>
      <c r="F246"/>
      <c r="G246"/>
      <c r="H246" s="40"/>
      <c r="I246" s="41"/>
      <c r="J246" s="36"/>
      <c r="K246"/>
    </row>
    <row r="247" spans="1:11" s="7" customFormat="1" ht="17" customHeight="1" x14ac:dyDescent="0.35">
      <c r="A247"/>
      <c r="B247"/>
      <c r="C247"/>
      <c r="D247"/>
      <c r="E247"/>
      <c r="F247"/>
      <c r="G247"/>
      <c r="H247" s="40"/>
      <c r="I247" s="41"/>
      <c r="J247" s="36"/>
      <c r="K247"/>
    </row>
    <row r="248" spans="1:11" s="7" customFormat="1" ht="17" customHeight="1" x14ac:dyDescent="0.35">
      <c r="A248"/>
      <c r="B248"/>
      <c r="C248"/>
      <c r="D248"/>
      <c r="E248"/>
      <c r="F248"/>
      <c r="G248"/>
      <c r="H248" s="40"/>
      <c r="I248" s="41"/>
      <c r="J248" s="36"/>
      <c r="K248"/>
    </row>
    <row r="249" spans="1:11" s="7" customFormat="1" ht="17" customHeight="1" x14ac:dyDescent="0.35">
      <c r="A249"/>
      <c r="B249"/>
      <c r="C249"/>
      <c r="D249"/>
      <c r="E249"/>
      <c r="F249"/>
      <c r="G249"/>
      <c r="H249" s="40"/>
      <c r="I249" s="41"/>
      <c r="J249" s="36"/>
      <c r="K249"/>
    </row>
    <row r="250" spans="1:11" s="7" customFormat="1" ht="17" customHeight="1" x14ac:dyDescent="0.35">
      <c r="A250"/>
      <c r="B250"/>
      <c r="C250"/>
      <c r="D250"/>
      <c r="E250"/>
      <c r="F250"/>
      <c r="G250"/>
      <c r="H250" s="40"/>
      <c r="I250" s="41"/>
      <c r="J250" s="36"/>
      <c r="K250"/>
    </row>
    <row r="251" spans="1:11" s="7" customFormat="1" ht="17" customHeight="1" x14ac:dyDescent="0.35">
      <c r="A251"/>
      <c r="B251"/>
      <c r="C251"/>
      <c r="D251"/>
      <c r="E251"/>
      <c r="F251"/>
      <c r="G251"/>
      <c r="H251" s="40"/>
      <c r="I251" s="41"/>
      <c r="J251" s="36"/>
      <c r="K251"/>
    </row>
    <row r="252" spans="1:11" s="7" customFormat="1" ht="17" customHeight="1" x14ac:dyDescent="0.35">
      <c r="A252"/>
      <c r="B252"/>
      <c r="C252"/>
      <c r="D252"/>
      <c r="E252"/>
      <c r="F252"/>
      <c r="G252"/>
      <c r="H252" s="40"/>
      <c r="I252" s="41"/>
      <c r="J252" s="36"/>
      <c r="K252"/>
    </row>
    <row r="253" spans="1:11" s="7" customFormat="1" ht="17" customHeight="1" x14ac:dyDescent="0.35">
      <c r="A253"/>
      <c r="B253"/>
      <c r="C253"/>
      <c r="D253"/>
      <c r="E253"/>
      <c r="F253"/>
      <c r="G253"/>
      <c r="H253" s="40"/>
      <c r="I253" s="41"/>
      <c r="J253" s="36"/>
      <c r="K253"/>
    </row>
    <row r="254" spans="1:11" s="7" customFormat="1" ht="17" customHeight="1" x14ac:dyDescent="0.35">
      <c r="A254"/>
      <c r="B254"/>
      <c r="C254"/>
      <c r="D254"/>
      <c r="E254"/>
      <c r="F254"/>
      <c r="G254"/>
      <c r="H254" s="40"/>
      <c r="I254" s="41"/>
      <c r="J254" s="36"/>
      <c r="K254"/>
    </row>
    <row r="255" spans="1:11" s="7" customFormat="1" ht="17" customHeight="1" x14ac:dyDescent="0.35">
      <c r="A255"/>
      <c r="B255"/>
      <c r="C255"/>
      <c r="D255"/>
      <c r="E255"/>
      <c r="F255"/>
      <c r="G255"/>
      <c r="H255" s="40"/>
      <c r="I255" s="41"/>
      <c r="J255" s="36"/>
      <c r="K255"/>
    </row>
    <row r="256" spans="1:11" s="7" customFormat="1" ht="17" customHeight="1" x14ac:dyDescent="0.35">
      <c r="A256"/>
      <c r="B256"/>
      <c r="C256"/>
      <c r="D256"/>
      <c r="E256"/>
      <c r="F256"/>
      <c r="G256"/>
      <c r="H256" s="40"/>
      <c r="I256" s="41"/>
      <c r="J256" s="36"/>
      <c r="K256"/>
    </row>
    <row r="257" spans="1:11" s="7" customFormat="1" ht="17" customHeight="1" x14ac:dyDescent="0.35">
      <c r="A257"/>
      <c r="B257"/>
      <c r="C257"/>
      <c r="D257"/>
      <c r="E257"/>
      <c r="F257"/>
      <c r="G257"/>
      <c r="H257" s="40"/>
      <c r="I257" s="41"/>
      <c r="J257" s="36"/>
      <c r="K257"/>
    </row>
    <row r="258" spans="1:11" s="7" customFormat="1" ht="17" customHeight="1" x14ac:dyDescent="0.35">
      <c r="A258"/>
      <c r="B258"/>
      <c r="C258"/>
      <c r="D258"/>
      <c r="E258"/>
      <c r="F258"/>
      <c r="G258"/>
      <c r="H258" s="40"/>
      <c r="I258" s="41"/>
      <c r="J258" s="36"/>
      <c r="K258"/>
    </row>
    <row r="259" spans="1:11" s="7" customFormat="1" ht="17" customHeight="1" x14ac:dyDescent="0.35">
      <c r="A259"/>
      <c r="B259"/>
      <c r="C259"/>
      <c r="D259"/>
      <c r="E259"/>
      <c r="F259"/>
      <c r="G259"/>
      <c r="H259" s="40"/>
      <c r="I259" s="41"/>
      <c r="J259" s="36"/>
      <c r="K259"/>
    </row>
    <row r="260" spans="1:11" s="7" customFormat="1" ht="17" customHeight="1" x14ac:dyDescent="0.35">
      <c r="A260"/>
      <c r="B260"/>
      <c r="C260"/>
      <c r="D260"/>
      <c r="E260"/>
      <c r="F260"/>
      <c r="G260"/>
      <c r="H260" s="40"/>
      <c r="I260" s="41"/>
      <c r="J260" s="36"/>
      <c r="K260"/>
    </row>
    <row r="261" spans="1:11" s="7" customFormat="1" ht="17" customHeight="1" x14ac:dyDescent="0.35">
      <c r="A261"/>
      <c r="B261"/>
      <c r="C261"/>
      <c r="D261"/>
      <c r="E261"/>
      <c r="F261"/>
      <c r="G261"/>
      <c r="H261" s="40"/>
      <c r="I261" s="41"/>
      <c r="J261" s="36"/>
      <c r="K261"/>
    </row>
    <row r="262" spans="1:11" s="7" customFormat="1" ht="17" customHeight="1" x14ac:dyDescent="0.35">
      <c r="A262"/>
      <c r="B262"/>
      <c r="C262"/>
      <c r="D262"/>
      <c r="E262"/>
      <c r="F262"/>
      <c r="G262"/>
      <c r="H262" s="40"/>
      <c r="I262" s="41"/>
      <c r="J262" s="36"/>
      <c r="K262"/>
    </row>
    <row r="263" spans="1:11" s="7" customFormat="1" ht="17" customHeight="1" x14ac:dyDescent="0.35">
      <c r="A263"/>
      <c r="B263"/>
      <c r="C263"/>
      <c r="D263"/>
      <c r="E263"/>
      <c r="F263"/>
      <c r="G263"/>
      <c r="H263" s="40"/>
      <c r="I263" s="41"/>
      <c r="J263" s="36"/>
      <c r="K263"/>
    </row>
    <row r="264" spans="1:11" s="7" customFormat="1" ht="17" customHeight="1" x14ac:dyDescent="0.35">
      <c r="A264"/>
      <c r="B264"/>
      <c r="C264"/>
      <c r="D264"/>
      <c r="E264"/>
      <c r="F264"/>
      <c r="G264"/>
      <c r="H264" s="40"/>
      <c r="I264" s="41"/>
      <c r="J264" s="36"/>
      <c r="K264"/>
    </row>
    <row r="265" spans="1:11" s="7" customFormat="1" ht="17" customHeight="1" x14ac:dyDescent="0.35">
      <c r="A265"/>
      <c r="B265"/>
      <c r="C265"/>
      <c r="D265"/>
      <c r="E265"/>
      <c r="F265"/>
      <c r="G265"/>
      <c r="H265" s="40"/>
      <c r="I265" s="41"/>
      <c r="J265" s="36"/>
      <c r="K265"/>
    </row>
    <row r="266" spans="1:11" s="7" customFormat="1" ht="17" customHeight="1" x14ac:dyDescent="0.35">
      <c r="A266"/>
      <c r="B266"/>
      <c r="C266"/>
      <c r="D266"/>
      <c r="E266"/>
      <c r="F266"/>
      <c r="G266"/>
      <c r="H266" s="40"/>
      <c r="I266" s="41"/>
      <c r="J266" s="36"/>
      <c r="K266"/>
    </row>
    <row r="267" spans="1:11" s="7" customFormat="1" ht="17" customHeight="1" x14ac:dyDescent="0.35">
      <c r="A267"/>
      <c r="B267"/>
      <c r="C267"/>
      <c r="D267"/>
      <c r="E267"/>
      <c r="F267"/>
      <c r="G267"/>
      <c r="H267" s="40"/>
      <c r="I267" s="41"/>
      <c r="J267" s="36"/>
      <c r="K267"/>
    </row>
    <row r="268" spans="1:11" s="7" customFormat="1" ht="17" customHeight="1" x14ac:dyDescent="0.35">
      <c r="A268"/>
      <c r="B268"/>
      <c r="C268"/>
      <c r="D268"/>
      <c r="E268"/>
      <c r="F268"/>
      <c r="G268"/>
      <c r="H268" s="40"/>
      <c r="I268" s="41"/>
      <c r="J268" s="36"/>
      <c r="K268"/>
    </row>
    <row r="269" spans="1:11" s="7" customFormat="1" ht="17" customHeight="1" x14ac:dyDescent="0.35">
      <c r="A269"/>
      <c r="B269"/>
      <c r="C269"/>
      <c r="D269"/>
      <c r="E269"/>
      <c r="F269"/>
      <c r="G269"/>
      <c r="H269" s="40"/>
      <c r="I269" s="41"/>
      <c r="J269" s="36"/>
      <c r="K269"/>
    </row>
    <row r="270" spans="1:11" s="7" customFormat="1" ht="17" customHeight="1" x14ac:dyDescent="0.35">
      <c r="A270"/>
      <c r="B270"/>
      <c r="C270"/>
      <c r="D270"/>
      <c r="E270"/>
      <c r="F270"/>
      <c r="G270"/>
      <c r="H270" s="40"/>
      <c r="I270" s="41"/>
      <c r="J270" s="36"/>
      <c r="K270"/>
    </row>
    <row r="271" spans="1:11" s="7" customFormat="1" ht="17" customHeight="1" x14ac:dyDescent="0.35">
      <c r="A271"/>
      <c r="B271"/>
      <c r="C271"/>
      <c r="D271"/>
      <c r="E271"/>
      <c r="F271"/>
      <c r="G271"/>
      <c r="H271" s="40"/>
      <c r="I271" s="41"/>
      <c r="J271" s="36"/>
      <c r="K271"/>
    </row>
    <row r="272" spans="1:11" s="7" customFormat="1" ht="17" customHeight="1" x14ac:dyDescent="0.35">
      <c r="A272"/>
      <c r="B272"/>
      <c r="C272"/>
      <c r="D272"/>
      <c r="E272"/>
      <c r="F272"/>
      <c r="G272"/>
      <c r="H272" s="40"/>
      <c r="I272" s="41"/>
      <c r="J272" s="36"/>
      <c r="K272"/>
    </row>
    <row r="273" spans="1:11" s="7" customFormat="1" ht="17" customHeight="1" x14ac:dyDescent="0.35">
      <c r="A273"/>
      <c r="B273"/>
      <c r="C273"/>
      <c r="D273"/>
      <c r="E273"/>
      <c r="F273"/>
      <c r="G273"/>
      <c r="H273" s="40"/>
      <c r="I273" s="41"/>
      <c r="J273" s="36"/>
      <c r="K273"/>
    </row>
    <row r="274" spans="1:11" s="7" customFormat="1" ht="17" customHeight="1" x14ac:dyDescent="0.35">
      <c r="A274"/>
      <c r="B274"/>
      <c r="C274"/>
      <c r="D274"/>
      <c r="E274"/>
      <c r="F274"/>
      <c r="G274"/>
      <c r="H274" s="40"/>
      <c r="I274" s="41"/>
      <c r="J274" s="36"/>
      <c r="K274"/>
    </row>
    <row r="275" spans="1:11" s="7" customFormat="1" ht="17" customHeight="1" x14ac:dyDescent="0.35">
      <c r="A275"/>
      <c r="B275"/>
      <c r="C275"/>
      <c r="D275"/>
      <c r="E275"/>
      <c r="F275"/>
      <c r="G275"/>
      <c r="H275" s="40"/>
      <c r="I275" s="41"/>
      <c r="J275" s="36"/>
      <c r="K275"/>
    </row>
    <row r="276" spans="1:11" s="7" customFormat="1" ht="17" customHeight="1" x14ac:dyDescent="0.35">
      <c r="A276"/>
      <c r="B276"/>
      <c r="C276"/>
      <c r="D276"/>
      <c r="E276"/>
      <c r="F276"/>
      <c r="G276"/>
      <c r="H276" s="40"/>
      <c r="I276" s="41"/>
      <c r="J276" s="36"/>
      <c r="K276"/>
    </row>
    <row r="277" spans="1:11" s="7" customFormat="1" ht="17" customHeight="1" x14ac:dyDescent="0.35">
      <c r="A277"/>
      <c r="B277"/>
      <c r="C277"/>
      <c r="D277"/>
      <c r="E277"/>
      <c r="F277"/>
      <c r="G277"/>
      <c r="H277" s="40"/>
      <c r="I277" s="41"/>
      <c r="J277" s="36"/>
      <c r="K277"/>
    </row>
    <row r="278" spans="1:11" s="7" customFormat="1" ht="17" customHeight="1" x14ac:dyDescent="0.35">
      <c r="A278"/>
      <c r="B278"/>
      <c r="C278"/>
      <c r="D278"/>
      <c r="E278"/>
      <c r="F278"/>
      <c r="G278"/>
      <c r="H278" s="40"/>
      <c r="I278" s="41"/>
      <c r="J278" s="36"/>
      <c r="K278"/>
    </row>
    <row r="279" spans="1:11" s="7" customFormat="1" ht="17" customHeight="1" x14ac:dyDescent="0.35">
      <c r="A279"/>
      <c r="B279"/>
      <c r="C279"/>
      <c r="D279"/>
      <c r="E279"/>
      <c r="F279"/>
      <c r="G279"/>
      <c r="H279" s="40"/>
      <c r="I279" s="41"/>
      <c r="J279" s="36"/>
      <c r="K279"/>
    </row>
    <row r="280" spans="1:11" s="7" customFormat="1" ht="17" customHeight="1" x14ac:dyDescent="0.35">
      <c r="A280"/>
      <c r="B280"/>
      <c r="C280"/>
      <c r="D280"/>
      <c r="E280"/>
      <c r="F280"/>
      <c r="G280"/>
      <c r="H280" s="40"/>
      <c r="I280" s="41"/>
      <c r="J280" s="36"/>
      <c r="K280"/>
    </row>
    <row r="281" spans="1:11" s="7" customFormat="1" ht="17" customHeight="1" x14ac:dyDescent="0.35">
      <c r="A281"/>
      <c r="B281"/>
      <c r="C281"/>
      <c r="D281"/>
      <c r="E281"/>
      <c r="F281"/>
      <c r="G281"/>
      <c r="H281" s="40"/>
      <c r="I281" s="41"/>
      <c r="J281" s="36"/>
      <c r="K281"/>
    </row>
    <row r="282" spans="1:11" s="7" customFormat="1" ht="17" customHeight="1" x14ac:dyDescent="0.35">
      <c r="A282"/>
      <c r="B282"/>
      <c r="C282"/>
      <c r="D282"/>
      <c r="E282"/>
      <c r="F282"/>
      <c r="G282"/>
      <c r="H282" s="40"/>
      <c r="I282" s="41"/>
      <c r="J282" s="36"/>
      <c r="K282"/>
    </row>
    <row r="283" spans="1:11" s="7" customFormat="1" ht="17" customHeight="1" x14ac:dyDescent="0.35">
      <c r="A283"/>
      <c r="B283"/>
      <c r="C283"/>
      <c r="D283"/>
      <c r="E283"/>
      <c r="F283"/>
      <c r="G283"/>
      <c r="H283" s="40"/>
      <c r="I283" s="41"/>
      <c r="J283" s="36"/>
      <c r="K283"/>
    </row>
    <row r="284" spans="1:11" s="7" customFormat="1" ht="17" customHeight="1" x14ac:dyDescent="0.35">
      <c r="A284"/>
      <c r="B284"/>
      <c r="C284"/>
      <c r="D284"/>
      <c r="E284"/>
      <c r="F284"/>
      <c r="G284"/>
      <c r="H284" s="40"/>
      <c r="I284" s="41"/>
      <c r="J284" s="36"/>
      <c r="K284"/>
    </row>
    <row r="285" spans="1:11" s="7" customFormat="1" ht="17" customHeight="1" x14ac:dyDescent="0.35">
      <c r="A285"/>
      <c r="B285"/>
      <c r="C285"/>
      <c r="D285"/>
      <c r="E285"/>
      <c r="F285"/>
      <c r="G285"/>
      <c r="H285" s="40"/>
      <c r="I285" s="41"/>
      <c r="J285" s="36"/>
      <c r="K285"/>
    </row>
    <row r="286" spans="1:11" s="7" customFormat="1" ht="17" customHeight="1" x14ac:dyDescent="0.35">
      <c r="A286"/>
      <c r="B286"/>
      <c r="C286"/>
      <c r="D286"/>
      <c r="E286"/>
      <c r="F286"/>
      <c r="G286"/>
      <c r="H286" s="40"/>
      <c r="I286" s="41"/>
      <c r="J286" s="36"/>
      <c r="K286"/>
    </row>
    <row r="287" spans="1:11" s="7" customFormat="1" ht="17" customHeight="1" x14ac:dyDescent="0.35">
      <c r="A287"/>
      <c r="B287"/>
      <c r="C287"/>
      <c r="D287"/>
      <c r="E287"/>
      <c r="F287"/>
      <c r="G287"/>
      <c r="H287" s="40"/>
      <c r="I287" s="41"/>
      <c r="J287" s="36"/>
      <c r="K287"/>
    </row>
    <row r="288" spans="1:11" s="7" customFormat="1" ht="17" customHeight="1" x14ac:dyDescent="0.35">
      <c r="A288"/>
      <c r="B288"/>
      <c r="C288"/>
      <c r="D288"/>
      <c r="E288"/>
      <c r="F288"/>
      <c r="G288"/>
      <c r="H288" s="40"/>
      <c r="I288" s="41"/>
      <c r="J288" s="36"/>
      <c r="K288"/>
    </row>
    <row r="289" spans="1:11" s="7" customFormat="1" ht="17" customHeight="1" x14ac:dyDescent="0.35">
      <c r="A289"/>
      <c r="B289"/>
      <c r="C289"/>
      <c r="D289"/>
      <c r="E289"/>
      <c r="F289"/>
      <c r="G289"/>
      <c r="H289" s="40"/>
      <c r="I289" s="41"/>
      <c r="J289" s="36"/>
      <c r="K289"/>
    </row>
    <row r="290" spans="1:11" s="7" customFormat="1" ht="17" customHeight="1" x14ac:dyDescent="0.35">
      <c r="A290"/>
      <c r="B290"/>
      <c r="C290"/>
      <c r="D290"/>
      <c r="E290"/>
      <c r="F290"/>
      <c r="G290"/>
      <c r="H290" s="40"/>
      <c r="I290" s="41"/>
      <c r="J290" s="36"/>
      <c r="K290"/>
    </row>
    <row r="291" spans="1:11" s="7" customFormat="1" ht="17" customHeight="1" x14ac:dyDescent="0.35">
      <c r="A291"/>
      <c r="B291"/>
      <c r="C291"/>
      <c r="D291"/>
      <c r="E291"/>
      <c r="F291"/>
      <c r="G291"/>
      <c r="H291" s="40"/>
      <c r="I291" s="41"/>
      <c r="J291" s="36"/>
      <c r="K291"/>
    </row>
    <row r="292" spans="1:11" s="7" customFormat="1" ht="17" customHeight="1" x14ac:dyDescent="0.35">
      <c r="A292"/>
      <c r="B292"/>
      <c r="C292"/>
      <c r="D292"/>
      <c r="E292"/>
      <c r="F292"/>
      <c r="G292"/>
      <c r="H292" s="40"/>
      <c r="I292" s="41"/>
      <c r="J292" s="36"/>
      <c r="K292"/>
    </row>
    <row r="293" spans="1:11" s="7" customFormat="1" ht="17" customHeight="1" x14ac:dyDescent="0.35">
      <c r="A293"/>
      <c r="B293"/>
      <c r="C293"/>
      <c r="D293"/>
      <c r="E293"/>
      <c r="F293"/>
      <c r="G293"/>
      <c r="H293" s="40"/>
      <c r="I293" s="41"/>
      <c r="J293" s="36"/>
      <c r="K293"/>
    </row>
    <row r="294" spans="1:11" s="7" customFormat="1" ht="17" customHeight="1" x14ac:dyDescent="0.35">
      <c r="A294"/>
      <c r="B294"/>
      <c r="C294"/>
      <c r="D294"/>
      <c r="E294"/>
      <c r="F294"/>
      <c r="G294"/>
      <c r="H294" s="40"/>
      <c r="I294" s="41"/>
      <c r="J294" s="36"/>
      <c r="K294"/>
    </row>
    <row r="295" spans="1:11" s="7" customFormat="1" ht="17" customHeight="1" x14ac:dyDescent="0.35">
      <c r="A295"/>
      <c r="B295"/>
      <c r="C295"/>
      <c r="D295"/>
      <c r="E295"/>
      <c r="F295"/>
      <c r="G295"/>
      <c r="H295" s="40"/>
      <c r="I295" s="41"/>
      <c r="J295" s="36"/>
      <c r="K295"/>
    </row>
    <row r="296" spans="1:11" s="7" customFormat="1" ht="17" customHeight="1" x14ac:dyDescent="0.35">
      <c r="A296"/>
      <c r="B296"/>
      <c r="C296"/>
      <c r="D296"/>
      <c r="E296"/>
      <c r="F296"/>
      <c r="G296"/>
      <c r="H296" s="40"/>
      <c r="I296" s="41"/>
      <c r="J296" s="36"/>
      <c r="K296"/>
    </row>
    <row r="297" spans="1:11" s="7" customFormat="1" ht="17" customHeight="1" x14ac:dyDescent="0.35">
      <c r="A297"/>
      <c r="B297"/>
      <c r="C297"/>
      <c r="D297"/>
      <c r="E297"/>
      <c r="F297"/>
      <c r="G297"/>
      <c r="H297" s="40"/>
      <c r="I297" s="41"/>
      <c r="J297" s="36"/>
      <c r="K297"/>
    </row>
    <row r="298" spans="1:11" s="7" customFormat="1" ht="17" customHeight="1" x14ac:dyDescent="0.35">
      <c r="A298"/>
      <c r="B298"/>
      <c r="C298"/>
      <c r="D298"/>
      <c r="E298"/>
      <c r="F298"/>
      <c r="G298"/>
      <c r="H298" s="40"/>
      <c r="I298" s="41"/>
      <c r="J298" s="36"/>
      <c r="K298"/>
    </row>
    <row r="299" spans="1:11" s="7" customFormat="1" ht="17" customHeight="1" x14ac:dyDescent="0.35">
      <c r="A299"/>
      <c r="B299"/>
      <c r="C299"/>
      <c r="D299"/>
      <c r="E299"/>
      <c r="F299"/>
      <c r="G299"/>
      <c r="H299" s="40"/>
      <c r="I299" s="41"/>
      <c r="J299" s="36"/>
      <c r="K299"/>
    </row>
    <row r="300" spans="1:11" s="7" customFormat="1" ht="17" customHeight="1" x14ac:dyDescent="0.35">
      <c r="A300"/>
      <c r="B300"/>
      <c r="C300"/>
      <c r="D300"/>
      <c r="E300"/>
      <c r="F300"/>
      <c r="G300"/>
      <c r="H300" s="40"/>
      <c r="I300" s="41"/>
      <c r="J300" s="36"/>
      <c r="K300"/>
    </row>
    <row r="301" spans="1:11" s="7" customFormat="1" ht="17" customHeight="1" x14ac:dyDescent="0.35">
      <c r="A301"/>
      <c r="B301"/>
      <c r="C301"/>
      <c r="D301"/>
      <c r="E301"/>
      <c r="F301"/>
      <c r="G301"/>
      <c r="H301" s="40"/>
      <c r="I301" s="41"/>
      <c r="J301" s="36"/>
      <c r="K301"/>
    </row>
    <row r="302" spans="1:11" s="7" customFormat="1" ht="17" customHeight="1" x14ac:dyDescent="0.35">
      <c r="A302"/>
      <c r="B302"/>
      <c r="C302"/>
      <c r="D302"/>
      <c r="E302"/>
      <c r="F302"/>
      <c r="G302"/>
      <c r="H302" s="40"/>
      <c r="I302" s="41"/>
      <c r="J302" s="36"/>
      <c r="K302"/>
    </row>
    <row r="303" spans="1:11" s="7" customFormat="1" ht="17" customHeight="1" x14ac:dyDescent="0.35">
      <c r="A303"/>
      <c r="B303"/>
      <c r="C303"/>
      <c r="D303"/>
      <c r="E303"/>
      <c r="F303"/>
      <c r="G303"/>
      <c r="H303" s="40"/>
      <c r="I303" s="41"/>
      <c r="J303" s="36"/>
      <c r="K303"/>
    </row>
    <row r="304" spans="1:11" s="7" customFormat="1" ht="17" customHeight="1" x14ac:dyDescent="0.35">
      <c r="A304"/>
      <c r="B304"/>
      <c r="C304"/>
      <c r="D304"/>
      <c r="E304"/>
      <c r="F304"/>
      <c r="G304"/>
      <c r="H304" s="40"/>
      <c r="I304" s="41"/>
      <c r="J304" s="36"/>
      <c r="K304"/>
    </row>
    <row r="305" spans="1:11" s="7" customFormat="1" ht="17" customHeight="1" x14ac:dyDescent="0.35">
      <c r="A305"/>
      <c r="B305"/>
      <c r="C305"/>
      <c r="D305"/>
      <c r="E305"/>
      <c r="F305"/>
      <c r="G305"/>
      <c r="H305" s="40"/>
      <c r="I305" s="41"/>
      <c r="J305" s="36"/>
      <c r="K305"/>
    </row>
    <row r="306" spans="1:11" s="7" customFormat="1" ht="17" customHeight="1" x14ac:dyDescent="0.35">
      <c r="A306"/>
      <c r="B306"/>
      <c r="C306"/>
      <c r="D306"/>
      <c r="E306"/>
      <c r="F306"/>
      <c r="G306"/>
      <c r="H306" s="40"/>
      <c r="I306" s="41"/>
      <c r="J306" s="36"/>
      <c r="K306"/>
    </row>
    <row r="307" spans="1:11" s="7" customFormat="1" ht="17" customHeight="1" x14ac:dyDescent="0.35">
      <c r="A307"/>
      <c r="B307"/>
      <c r="C307"/>
      <c r="D307"/>
      <c r="E307"/>
      <c r="F307"/>
      <c r="G307"/>
      <c r="H307" s="40"/>
      <c r="I307" s="41"/>
      <c r="J307" s="36"/>
      <c r="K307"/>
    </row>
    <row r="308" spans="1:11" s="7" customFormat="1" ht="17" customHeight="1" x14ac:dyDescent="0.35">
      <c r="A308"/>
      <c r="B308"/>
      <c r="C308"/>
      <c r="D308"/>
      <c r="E308"/>
      <c r="F308"/>
      <c r="G308"/>
      <c r="H308" s="40"/>
      <c r="I308" s="41"/>
      <c r="J308" s="36"/>
      <c r="K308"/>
    </row>
    <row r="309" spans="1:11" s="7" customFormat="1" ht="17" customHeight="1" x14ac:dyDescent="0.35">
      <c r="A309"/>
      <c r="B309"/>
      <c r="C309"/>
      <c r="D309"/>
      <c r="E309"/>
      <c r="F309"/>
      <c r="G309"/>
      <c r="H309" s="40"/>
      <c r="I309" s="41"/>
      <c r="J309" s="36"/>
      <c r="K309"/>
    </row>
    <row r="310" spans="1:11" s="7" customFormat="1" ht="17" customHeight="1" x14ac:dyDescent="0.35">
      <c r="A310"/>
      <c r="B310"/>
      <c r="C310"/>
      <c r="D310"/>
      <c r="E310"/>
      <c r="F310"/>
      <c r="G310"/>
      <c r="H310" s="40"/>
      <c r="I310" s="41"/>
      <c r="J310" s="36"/>
      <c r="K310"/>
    </row>
    <row r="311" spans="1:11" s="7" customFormat="1" ht="17" customHeight="1" x14ac:dyDescent="0.35">
      <c r="A311"/>
      <c r="B311"/>
      <c r="C311"/>
      <c r="D311"/>
      <c r="E311"/>
      <c r="F311"/>
      <c r="G311"/>
      <c r="H311" s="40"/>
      <c r="I311" s="41"/>
      <c r="J311" s="36"/>
      <c r="K311"/>
    </row>
    <row r="312" spans="1:11" s="7" customFormat="1" ht="17" customHeight="1" x14ac:dyDescent="0.35">
      <c r="A312"/>
      <c r="B312"/>
      <c r="C312"/>
      <c r="D312"/>
      <c r="E312"/>
      <c r="F312"/>
      <c r="G312"/>
      <c r="H312" s="40"/>
      <c r="I312" s="41"/>
      <c r="J312" s="36"/>
      <c r="K312"/>
    </row>
    <row r="313" spans="1:11" s="7" customFormat="1" ht="17" customHeight="1" x14ac:dyDescent="0.35">
      <c r="A313"/>
      <c r="B313"/>
      <c r="C313"/>
      <c r="D313"/>
      <c r="E313"/>
      <c r="F313"/>
      <c r="G313"/>
      <c r="H313" s="40"/>
      <c r="I313" s="41"/>
      <c r="J313" s="36"/>
      <c r="K313"/>
    </row>
    <row r="314" spans="1:11" s="7" customFormat="1" ht="17" customHeight="1" x14ac:dyDescent="0.35">
      <c r="A314"/>
      <c r="B314"/>
      <c r="C314"/>
      <c r="D314"/>
      <c r="E314"/>
      <c r="F314"/>
      <c r="G314"/>
      <c r="H314" s="40"/>
      <c r="I314" s="41"/>
      <c r="J314" s="36"/>
      <c r="K314"/>
    </row>
    <row r="315" spans="1:11" s="7" customFormat="1" ht="17" customHeight="1" x14ac:dyDescent="0.35">
      <c r="A315"/>
      <c r="B315"/>
      <c r="C315"/>
      <c r="D315"/>
      <c r="E315"/>
      <c r="F315"/>
      <c r="G315"/>
      <c r="H315" s="40"/>
      <c r="I315" s="41"/>
      <c r="J315" s="36"/>
      <c r="K315"/>
    </row>
    <row r="316" spans="1:11" s="7" customFormat="1" ht="17" customHeight="1" x14ac:dyDescent="0.35">
      <c r="A316"/>
      <c r="B316"/>
      <c r="C316"/>
      <c r="D316"/>
      <c r="E316"/>
      <c r="F316"/>
      <c r="G316"/>
      <c r="H316" s="40"/>
      <c r="I316" s="41"/>
      <c r="J316" s="36"/>
      <c r="K316"/>
    </row>
    <row r="317" spans="1:11" s="7" customFormat="1" ht="17" customHeight="1" x14ac:dyDescent="0.35">
      <c r="A317"/>
      <c r="B317"/>
      <c r="C317"/>
      <c r="D317"/>
      <c r="E317"/>
      <c r="F317"/>
      <c r="G317"/>
      <c r="H317" s="40"/>
      <c r="I317" s="41"/>
      <c r="J317" s="36"/>
      <c r="K317"/>
    </row>
    <row r="318" spans="1:11" s="7" customFormat="1" ht="17" customHeight="1" x14ac:dyDescent="0.35">
      <c r="A318"/>
      <c r="B318"/>
      <c r="C318"/>
      <c r="D318"/>
      <c r="E318"/>
      <c r="F318"/>
      <c r="G318"/>
      <c r="H318" s="40"/>
      <c r="I318" s="41"/>
      <c r="J318" s="36"/>
      <c r="K318"/>
    </row>
    <row r="319" spans="1:11" s="7" customFormat="1" ht="17" customHeight="1" x14ac:dyDescent="0.35">
      <c r="A319"/>
      <c r="B319"/>
      <c r="C319"/>
      <c r="D319"/>
      <c r="E319"/>
      <c r="F319"/>
      <c r="G319"/>
      <c r="H319" s="40"/>
      <c r="I319" s="41"/>
      <c r="J319" s="36"/>
      <c r="K319"/>
    </row>
    <row r="320" spans="1:11" s="7" customFormat="1" ht="17" customHeight="1" x14ac:dyDescent="0.35">
      <c r="A320"/>
      <c r="B320"/>
      <c r="C320"/>
      <c r="D320"/>
      <c r="E320"/>
      <c r="F320"/>
      <c r="G320"/>
      <c r="H320" s="40"/>
      <c r="I320" s="41"/>
      <c r="J320" s="36"/>
      <c r="K320"/>
    </row>
    <row r="321" spans="1:11" s="7" customFormat="1" ht="17" customHeight="1" x14ac:dyDescent="0.35">
      <c r="A321"/>
      <c r="B321"/>
      <c r="C321"/>
      <c r="D321"/>
      <c r="E321"/>
      <c r="F321"/>
      <c r="G321"/>
      <c r="H321" s="40"/>
      <c r="I321" s="41"/>
      <c r="J321" s="36"/>
      <c r="K321"/>
    </row>
    <row r="322" spans="1:11" s="7" customFormat="1" ht="17" customHeight="1" x14ac:dyDescent="0.35">
      <c r="A322"/>
      <c r="B322"/>
      <c r="C322"/>
      <c r="D322"/>
      <c r="E322"/>
      <c r="F322"/>
      <c r="G322"/>
      <c r="H322" s="40"/>
      <c r="I322" s="41"/>
      <c r="J322" s="36"/>
      <c r="K322"/>
    </row>
    <row r="323" spans="1:11" s="7" customFormat="1" ht="17" customHeight="1" x14ac:dyDescent="0.35">
      <c r="A323"/>
      <c r="B323"/>
      <c r="C323"/>
      <c r="D323"/>
      <c r="E323"/>
      <c r="F323"/>
      <c r="G323"/>
      <c r="H323" s="40"/>
      <c r="I323" s="41"/>
      <c r="J323" s="36"/>
      <c r="K323"/>
    </row>
    <row r="324" spans="1:11" s="7" customFormat="1" ht="17" customHeight="1" x14ac:dyDescent="0.35">
      <c r="A324"/>
      <c r="B324"/>
      <c r="C324"/>
      <c r="D324"/>
      <c r="E324"/>
      <c r="F324"/>
      <c r="G324"/>
      <c r="H324" s="40"/>
      <c r="I324" s="41"/>
      <c r="J324" s="36"/>
      <c r="K324"/>
    </row>
    <row r="325" spans="1:11" s="7" customFormat="1" ht="17" customHeight="1" x14ac:dyDescent="0.35">
      <c r="A325"/>
      <c r="B325"/>
      <c r="C325"/>
      <c r="D325"/>
      <c r="E325"/>
      <c r="F325"/>
      <c r="G325"/>
      <c r="H325" s="40"/>
      <c r="I325" s="41"/>
      <c r="J325" s="36"/>
      <c r="K325"/>
    </row>
    <row r="326" spans="1:11" s="7" customFormat="1" ht="17" customHeight="1" x14ac:dyDescent="0.35">
      <c r="A326"/>
      <c r="B326"/>
      <c r="C326"/>
      <c r="D326"/>
      <c r="E326"/>
      <c r="F326"/>
      <c r="G326"/>
      <c r="H326" s="40"/>
      <c r="I326" s="41"/>
      <c r="J326" s="36"/>
      <c r="K326"/>
    </row>
    <row r="327" spans="1:11" s="7" customFormat="1" ht="17" customHeight="1" x14ac:dyDescent="0.35">
      <c r="A327"/>
      <c r="B327"/>
      <c r="C327"/>
      <c r="D327"/>
      <c r="E327"/>
      <c r="F327"/>
      <c r="G327"/>
      <c r="H327" s="40"/>
      <c r="I327" s="41"/>
      <c r="J327" s="36"/>
      <c r="K327"/>
    </row>
    <row r="328" spans="1:11" s="7" customFormat="1" ht="17" customHeight="1" x14ac:dyDescent="0.35">
      <c r="A328"/>
      <c r="B328"/>
      <c r="C328"/>
      <c r="D328"/>
      <c r="E328"/>
      <c r="F328"/>
      <c r="G328"/>
      <c r="H328" s="40"/>
      <c r="I328" s="41"/>
      <c r="J328" s="36"/>
      <c r="K328"/>
    </row>
    <row r="329" spans="1:11" s="7" customFormat="1" ht="17" customHeight="1" x14ac:dyDescent="0.35">
      <c r="A329"/>
      <c r="B329"/>
      <c r="C329"/>
      <c r="D329"/>
      <c r="E329"/>
      <c r="F329"/>
      <c r="G329"/>
      <c r="H329" s="40"/>
      <c r="I329" s="41"/>
      <c r="J329" s="36"/>
      <c r="K329"/>
    </row>
    <row r="330" spans="1:11" s="7" customFormat="1" ht="17" customHeight="1" x14ac:dyDescent="0.35">
      <c r="A330"/>
      <c r="B330"/>
      <c r="C330"/>
      <c r="D330"/>
      <c r="E330"/>
      <c r="F330"/>
      <c r="G330"/>
      <c r="H330" s="40"/>
      <c r="I330" s="41"/>
      <c r="J330" s="36"/>
      <c r="K330"/>
    </row>
    <row r="331" spans="1:11" s="7" customFormat="1" ht="17" customHeight="1" x14ac:dyDescent="0.35">
      <c r="A331"/>
      <c r="B331"/>
      <c r="C331"/>
      <c r="D331"/>
      <c r="E331"/>
      <c r="F331"/>
      <c r="G331"/>
      <c r="H331" s="40"/>
      <c r="I331" s="41"/>
      <c r="J331" s="36"/>
      <c r="K331"/>
    </row>
    <row r="332" spans="1:11" s="7" customFormat="1" ht="17" customHeight="1" x14ac:dyDescent="0.35">
      <c r="A332"/>
      <c r="B332"/>
      <c r="C332"/>
      <c r="D332"/>
      <c r="E332"/>
      <c r="F332"/>
      <c r="G332"/>
      <c r="H332" s="40"/>
      <c r="I332" s="41"/>
      <c r="J332" s="36"/>
      <c r="K332"/>
    </row>
    <row r="333" spans="1:11" s="7" customFormat="1" ht="17" customHeight="1" x14ac:dyDescent="0.35">
      <c r="A333"/>
      <c r="B333"/>
      <c r="C333"/>
      <c r="D333"/>
      <c r="E333"/>
      <c r="F333"/>
      <c r="G333"/>
      <c r="H333" s="40"/>
      <c r="I333" s="41"/>
      <c r="J333" s="36"/>
      <c r="K333"/>
    </row>
    <row r="334" spans="1:11" s="7" customFormat="1" ht="17" customHeight="1" x14ac:dyDescent="0.35">
      <c r="A334"/>
      <c r="B334"/>
      <c r="C334"/>
      <c r="D334"/>
      <c r="E334"/>
      <c r="F334"/>
      <c r="G334"/>
      <c r="H334" s="40"/>
      <c r="I334" s="41"/>
      <c r="J334" s="36"/>
      <c r="K334"/>
    </row>
    <row r="335" spans="1:11" s="7" customFormat="1" ht="17" customHeight="1" x14ac:dyDescent="0.35">
      <c r="A335"/>
      <c r="B335"/>
      <c r="C335"/>
      <c r="D335"/>
      <c r="E335"/>
      <c r="F335"/>
      <c r="G335"/>
      <c r="H335" s="40"/>
      <c r="I335" s="41"/>
      <c r="J335" s="36"/>
      <c r="K335"/>
    </row>
    <row r="336" spans="1:11" s="7" customFormat="1" ht="17" customHeight="1" x14ac:dyDescent="0.35">
      <c r="A336"/>
      <c r="B336"/>
      <c r="C336"/>
      <c r="D336"/>
      <c r="E336"/>
      <c r="F336"/>
      <c r="G336"/>
      <c r="H336" s="40"/>
      <c r="I336" s="41"/>
      <c r="J336" s="36"/>
      <c r="K336"/>
    </row>
    <row r="337" spans="1:11" s="7" customFormat="1" ht="17" customHeight="1" x14ac:dyDescent="0.35">
      <c r="A337"/>
      <c r="B337"/>
      <c r="C337"/>
      <c r="D337"/>
      <c r="E337"/>
      <c r="F337"/>
      <c r="G337"/>
      <c r="H337" s="40"/>
      <c r="I337" s="41"/>
      <c r="J337" s="36"/>
      <c r="K337"/>
    </row>
    <row r="338" spans="1:11" s="7" customFormat="1" ht="17" customHeight="1" x14ac:dyDescent="0.35">
      <c r="A338"/>
      <c r="B338"/>
      <c r="C338"/>
      <c r="D338"/>
      <c r="E338"/>
      <c r="F338"/>
      <c r="G338"/>
      <c r="H338" s="40"/>
      <c r="I338" s="41"/>
      <c r="J338" s="36"/>
      <c r="K338"/>
    </row>
    <row r="339" spans="1:11" s="7" customFormat="1" ht="17" customHeight="1" x14ac:dyDescent="0.35">
      <c r="A339"/>
      <c r="B339"/>
      <c r="C339"/>
      <c r="D339"/>
      <c r="E339"/>
      <c r="F339"/>
      <c r="G339"/>
      <c r="H339" s="40"/>
      <c r="I339" s="41"/>
      <c r="J339" s="36"/>
      <c r="K339"/>
    </row>
    <row r="340" spans="1:11" s="7" customFormat="1" ht="17" customHeight="1" x14ac:dyDescent="0.35">
      <c r="A340"/>
      <c r="B340"/>
      <c r="C340"/>
      <c r="D340"/>
      <c r="E340"/>
      <c r="F340"/>
      <c r="G340"/>
      <c r="H340" s="40"/>
      <c r="I340" s="41"/>
      <c r="J340" s="36"/>
      <c r="K340"/>
    </row>
    <row r="341" spans="1:11" s="7" customFormat="1" ht="17" customHeight="1" x14ac:dyDescent="0.35">
      <c r="A341"/>
      <c r="B341"/>
      <c r="C341"/>
      <c r="D341"/>
      <c r="E341"/>
      <c r="F341"/>
      <c r="G341"/>
      <c r="H341" s="40"/>
      <c r="I341" s="41"/>
      <c r="J341" s="36"/>
      <c r="K341"/>
    </row>
    <row r="342" spans="1:11" s="7" customFormat="1" ht="17" customHeight="1" x14ac:dyDescent="0.35">
      <c r="A342"/>
      <c r="B342"/>
      <c r="C342"/>
      <c r="D342"/>
      <c r="E342"/>
      <c r="F342"/>
      <c r="G342"/>
      <c r="H342" s="40"/>
      <c r="I342" s="41"/>
      <c r="J342" s="36"/>
      <c r="K342"/>
    </row>
    <row r="343" spans="1:11" s="7" customFormat="1" ht="17" customHeight="1" x14ac:dyDescent="0.35">
      <c r="A343"/>
      <c r="B343"/>
      <c r="C343"/>
      <c r="D343"/>
      <c r="E343"/>
      <c r="F343"/>
      <c r="G343"/>
      <c r="H343" s="40"/>
      <c r="I343" s="41"/>
      <c r="J343" s="36"/>
      <c r="K343"/>
    </row>
    <row r="344" spans="1:11" s="7" customFormat="1" ht="17" customHeight="1" x14ac:dyDescent="0.35">
      <c r="A344"/>
      <c r="B344"/>
      <c r="C344"/>
      <c r="D344"/>
      <c r="E344"/>
      <c r="F344"/>
      <c r="G344"/>
      <c r="H344" s="40"/>
      <c r="I344" s="41"/>
      <c r="J344" s="36"/>
      <c r="K344"/>
    </row>
    <row r="345" spans="1:11" s="7" customFormat="1" ht="17" customHeight="1" x14ac:dyDescent="0.35">
      <c r="A345"/>
      <c r="B345"/>
      <c r="C345"/>
      <c r="D345"/>
      <c r="E345"/>
      <c r="F345"/>
      <c r="G345"/>
      <c r="H345" s="40"/>
      <c r="I345" s="41"/>
      <c r="J345" s="36"/>
      <c r="K345"/>
    </row>
    <row r="346" spans="1:11" s="7" customFormat="1" ht="17" customHeight="1" x14ac:dyDescent="0.35">
      <c r="A346"/>
      <c r="B346"/>
      <c r="C346"/>
      <c r="D346"/>
      <c r="E346"/>
      <c r="F346"/>
      <c r="G346"/>
      <c r="H346" s="40"/>
      <c r="I346" s="41"/>
      <c r="J346" s="36"/>
      <c r="K346"/>
    </row>
    <row r="347" spans="1:11" s="7" customFormat="1" ht="17" customHeight="1" x14ac:dyDescent="0.35">
      <c r="A347"/>
      <c r="B347"/>
      <c r="C347"/>
      <c r="D347"/>
      <c r="E347"/>
      <c r="F347"/>
      <c r="G347"/>
      <c r="H347" s="40"/>
      <c r="I347" s="41"/>
      <c r="J347" s="36"/>
      <c r="K347"/>
    </row>
    <row r="348" spans="1:11" s="7" customFormat="1" ht="17" customHeight="1" x14ac:dyDescent="0.35">
      <c r="A348"/>
      <c r="B348"/>
      <c r="C348"/>
      <c r="D348"/>
      <c r="E348"/>
      <c r="F348"/>
      <c r="G348"/>
      <c r="H348" s="40"/>
      <c r="I348" s="41"/>
      <c r="J348" s="36"/>
      <c r="K348"/>
    </row>
    <row r="349" spans="1:11" s="7" customFormat="1" ht="17" customHeight="1" x14ac:dyDescent="0.35">
      <c r="A349"/>
      <c r="B349"/>
      <c r="C349"/>
      <c r="D349"/>
      <c r="E349"/>
      <c r="F349"/>
      <c r="G349"/>
      <c r="H349" s="40"/>
      <c r="I349" s="41"/>
      <c r="J349" s="36"/>
      <c r="K349"/>
    </row>
    <row r="350" spans="1:11" s="7" customFormat="1" ht="17" customHeight="1" x14ac:dyDescent="0.35">
      <c r="A350"/>
      <c r="B350"/>
      <c r="C350"/>
      <c r="D350"/>
      <c r="E350"/>
      <c r="F350"/>
      <c r="G350"/>
      <c r="H350" s="40"/>
      <c r="I350" s="41"/>
      <c r="J350" s="36"/>
      <c r="K350"/>
    </row>
    <row r="351" spans="1:11" s="7" customFormat="1" ht="17" customHeight="1" x14ac:dyDescent="0.35">
      <c r="A351"/>
      <c r="B351"/>
      <c r="C351"/>
      <c r="D351"/>
      <c r="E351"/>
      <c r="F351"/>
      <c r="G351"/>
      <c r="H351" s="40"/>
      <c r="I351" s="41"/>
      <c r="J351" s="36"/>
      <c r="K351"/>
    </row>
    <row r="352" spans="1:11" s="7" customFormat="1" ht="17" customHeight="1" x14ac:dyDescent="0.35">
      <c r="A352"/>
      <c r="B352"/>
      <c r="C352"/>
      <c r="D352"/>
      <c r="E352"/>
      <c r="F352"/>
      <c r="G352"/>
      <c r="H352" s="40"/>
      <c r="I352" s="41"/>
      <c r="J352" s="36"/>
      <c r="K352"/>
    </row>
    <row r="353" spans="1:11" s="7" customFormat="1" ht="17" customHeight="1" x14ac:dyDescent="0.35">
      <c r="A353"/>
      <c r="B353"/>
      <c r="C353"/>
      <c r="D353"/>
      <c r="E353"/>
      <c r="F353"/>
      <c r="G353"/>
      <c r="H353" s="40"/>
      <c r="I353" s="41"/>
      <c r="J353" s="36"/>
      <c r="K353"/>
    </row>
    <row r="354" spans="1:11" s="7" customFormat="1" ht="17" customHeight="1" x14ac:dyDescent="0.35">
      <c r="A354"/>
      <c r="B354"/>
      <c r="C354"/>
      <c r="D354"/>
      <c r="E354"/>
      <c r="F354"/>
      <c r="G354"/>
      <c r="H354" s="40"/>
      <c r="I354" s="41"/>
      <c r="J354" s="36"/>
      <c r="K354"/>
    </row>
    <row r="355" spans="1:11" s="7" customFormat="1" ht="17" customHeight="1" x14ac:dyDescent="0.35">
      <c r="A355"/>
      <c r="B355"/>
      <c r="C355"/>
      <c r="D355"/>
      <c r="E355"/>
      <c r="F355"/>
      <c r="G355"/>
      <c r="H355" s="40"/>
      <c r="I355" s="41"/>
      <c r="J355" s="36"/>
      <c r="K355"/>
    </row>
    <row r="356" spans="1:11" s="7" customFormat="1" ht="17" customHeight="1" x14ac:dyDescent="0.35">
      <c r="A356"/>
      <c r="B356"/>
      <c r="C356"/>
      <c r="D356"/>
      <c r="E356"/>
      <c r="F356"/>
      <c r="G356"/>
      <c r="H356" s="40"/>
      <c r="I356" s="41"/>
      <c r="J356" s="36"/>
      <c r="K356"/>
    </row>
    <row r="357" spans="1:11" s="7" customFormat="1" ht="17" customHeight="1" x14ac:dyDescent="0.35">
      <c r="A357"/>
      <c r="B357"/>
      <c r="C357"/>
      <c r="D357"/>
      <c r="E357"/>
      <c r="F357"/>
      <c r="G357"/>
      <c r="H357" s="40"/>
      <c r="I357" s="41"/>
      <c r="J357" s="36"/>
      <c r="K357"/>
    </row>
    <row r="358" spans="1:11" s="7" customFormat="1" ht="17" customHeight="1" x14ac:dyDescent="0.35">
      <c r="A358"/>
      <c r="B358"/>
      <c r="C358"/>
      <c r="D358"/>
      <c r="E358"/>
      <c r="F358"/>
      <c r="G358"/>
      <c r="H358" s="40"/>
      <c r="I358" s="41"/>
      <c r="J358" s="36"/>
      <c r="K358"/>
    </row>
    <row r="359" spans="1:11" s="7" customFormat="1" ht="17" customHeight="1" x14ac:dyDescent="0.35">
      <c r="A359"/>
      <c r="B359"/>
      <c r="C359"/>
      <c r="D359"/>
      <c r="E359"/>
      <c r="F359"/>
      <c r="G359"/>
      <c r="H359" s="40"/>
      <c r="I359" s="41"/>
      <c r="J359" s="36"/>
      <c r="K359"/>
    </row>
    <row r="360" spans="1:11" s="7" customFormat="1" ht="17" customHeight="1" x14ac:dyDescent="0.35">
      <c r="A360"/>
      <c r="B360"/>
      <c r="C360"/>
      <c r="D360"/>
      <c r="E360"/>
      <c r="F360"/>
      <c r="G360"/>
      <c r="H360" s="40"/>
      <c r="I360" s="41"/>
      <c r="J360" s="36"/>
      <c r="K360"/>
    </row>
    <row r="361" spans="1:11" s="7" customFormat="1" ht="17" customHeight="1" x14ac:dyDescent="0.35">
      <c r="A361"/>
      <c r="B361"/>
      <c r="C361"/>
      <c r="D361"/>
      <c r="E361"/>
      <c r="F361"/>
      <c r="G361"/>
      <c r="H361" s="40"/>
      <c r="I361" s="41"/>
      <c r="J361" s="36"/>
      <c r="K361"/>
    </row>
    <row r="362" spans="1:11" s="7" customFormat="1" ht="17" customHeight="1" x14ac:dyDescent="0.35">
      <c r="A362"/>
      <c r="B362"/>
      <c r="C362"/>
      <c r="D362"/>
      <c r="E362"/>
      <c r="F362"/>
      <c r="G362"/>
      <c r="H362" s="40"/>
      <c r="I362" s="41"/>
      <c r="J362" s="36"/>
      <c r="K362"/>
    </row>
    <row r="363" spans="1:11" s="7" customFormat="1" ht="17" customHeight="1" x14ac:dyDescent="0.35">
      <c r="A363"/>
      <c r="B363"/>
      <c r="C363"/>
      <c r="D363"/>
      <c r="E363"/>
      <c r="F363"/>
      <c r="G363"/>
      <c r="H363" s="40"/>
      <c r="I363" s="41"/>
      <c r="J363" s="36"/>
      <c r="K363"/>
    </row>
    <row r="364" spans="1:11" s="7" customFormat="1" ht="17" customHeight="1" x14ac:dyDescent="0.35">
      <c r="A364"/>
      <c r="B364"/>
      <c r="C364"/>
      <c r="D364"/>
      <c r="E364"/>
      <c r="F364"/>
      <c r="G364"/>
      <c r="H364" s="40"/>
      <c r="I364" s="41"/>
      <c r="J364" s="36"/>
      <c r="K364"/>
    </row>
    <row r="365" spans="1:11" s="7" customFormat="1" ht="17" customHeight="1" x14ac:dyDescent="0.35">
      <c r="A365"/>
      <c r="B365"/>
      <c r="C365"/>
      <c r="D365"/>
      <c r="E365"/>
      <c r="F365"/>
      <c r="G365"/>
      <c r="H365" s="40"/>
      <c r="I365" s="41"/>
      <c r="J365" s="36"/>
      <c r="K365"/>
    </row>
    <row r="366" spans="1:11" s="7" customFormat="1" ht="17" customHeight="1" x14ac:dyDescent="0.35">
      <c r="A366"/>
      <c r="B366"/>
      <c r="C366"/>
      <c r="D366"/>
      <c r="E366"/>
      <c r="F366"/>
      <c r="G366"/>
      <c r="H366" s="40"/>
      <c r="I366" s="41"/>
      <c r="J366" s="36"/>
      <c r="K366"/>
    </row>
    <row r="367" spans="1:11" s="7" customFormat="1" ht="17" customHeight="1" x14ac:dyDescent="0.35">
      <c r="A367"/>
      <c r="B367"/>
      <c r="C367"/>
      <c r="D367"/>
      <c r="E367"/>
      <c r="F367"/>
      <c r="G367"/>
      <c r="H367" s="40"/>
      <c r="I367" s="41"/>
      <c r="J367" s="36"/>
      <c r="K367"/>
    </row>
    <row r="368" spans="1:11" s="7" customFormat="1" ht="17" customHeight="1" x14ac:dyDescent="0.35">
      <c r="A368"/>
      <c r="B368"/>
      <c r="C368"/>
      <c r="D368"/>
      <c r="E368"/>
      <c r="F368"/>
      <c r="G368"/>
      <c r="H368" s="40"/>
      <c r="I368" s="41"/>
      <c r="J368" s="36"/>
      <c r="K368"/>
    </row>
    <row r="369" spans="1:11" s="7" customFormat="1" ht="17" customHeight="1" x14ac:dyDescent="0.35">
      <c r="A369"/>
      <c r="B369"/>
      <c r="C369"/>
      <c r="D369"/>
      <c r="E369"/>
      <c r="F369"/>
      <c r="G369"/>
      <c r="H369" s="40"/>
      <c r="I369" s="41"/>
      <c r="J369" s="36"/>
      <c r="K369"/>
    </row>
    <row r="370" spans="1:11" s="7" customFormat="1" ht="17" customHeight="1" x14ac:dyDescent="0.35">
      <c r="A370"/>
      <c r="B370"/>
      <c r="C370"/>
      <c r="D370"/>
      <c r="E370"/>
      <c r="F370"/>
      <c r="G370"/>
      <c r="H370" s="40"/>
      <c r="I370" s="41"/>
      <c r="J370" s="36"/>
      <c r="K370"/>
    </row>
    <row r="371" spans="1:11" s="7" customFormat="1" ht="17" customHeight="1" x14ac:dyDescent="0.35">
      <c r="A371"/>
      <c r="B371"/>
      <c r="C371"/>
      <c r="D371"/>
      <c r="E371"/>
      <c r="F371"/>
      <c r="G371"/>
      <c r="H371" s="40"/>
      <c r="I371" s="41"/>
      <c r="J371" s="36"/>
      <c r="K371"/>
    </row>
    <row r="372" spans="1:11" s="7" customFormat="1" ht="17" customHeight="1" x14ac:dyDescent="0.35">
      <c r="A372"/>
      <c r="B372"/>
      <c r="C372"/>
      <c r="D372"/>
      <c r="E372"/>
      <c r="F372"/>
      <c r="G372"/>
      <c r="H372" s="40"/>
      <c r="I372" s="41"/>
      <c r="J372" s="36"/>
      <c r="K372"/>
    </row>
    <row r="373" spans="1:11" s="7" customFormat="1" ht="17" customHeight="1" x14ac:dyDescent="0.35">
      <c r="A373"/>
      <c r="B373"/>
      <c r="C373"/>
      <c r="D373"/>
      <c r="E373"/>
      <c r="F373"/>
      <c r="G373"/>
      <c r="H373" s="40"/>
      <c r="I373" s="41"/>
      <c r="J373" s="36"/>
      <c r="K373"/>
    </row>
    <row r="374" spans="1:11" s="7" customFormat="1" ht="17" customHeight="1" x14ac:dyDescent="0.35">
      <c r="A374"/>
      <c r="B374"/>
      <c r="C374"/>
      <c r="D374"/>
      <c r="E374"/>
      <c r="F374"/>
      <c r="G374"/>
      <c r="H374" s="40"/>
      <c r="I374" s="41"/>
      <c r="J374" s="36"/>
      <c r="K374"/>
    </row>
    <row r="375" spans="1:11" s="7" customFormat="1" ht="17" customHeight="1" x14ac:dyDescent="0.35">
      <c r="A375"/>
      <c r="B375"/>
      <c r="C375"/>
      <c r="D375"/>
      <c r="E375"/>
      <c r="F375"/>
      <c r="G375"/>
      <c r="H375" s="40"/>
      <c r="I375" s="41"/>
      <c r="J375" s="36"/>
      <c r="K375"/>
    </row>
    <row r="376" spans="1:11" s="7" customFormat="1" ht="17" customHeight="1" x14ac:dyDescent="0.35">
      <c r="A376"/>
      <c r="B376"/>
      <c r="C376"/>
      <c r="D376"/>
      <c r="E376"/>
      <c r="F376"/>
      <c r="G376"/>
      <c r="H376" s="40"/>
      <c r="I376" s="41"/>
      <c r="J376" s="36"/>
      <c r="K376"/>
    </row>
    <row r="377" spans="1:11" s="7" customFormat="1" ht="17" customHeight="1" x14ac:dyDescent="0.35">
      <c r="A377"/>
      <c r="B377"/>
      <c r="C377"/>
      <c r="D377"/>
      <c r="E377"/>
      <c r="F377"/>
      <c r="G377"/>
      <c r="H377" s="40"/>
      <c r="I377" s="41"/>
      <c r="J377" s="36"/>
      <c r="K377"/>
    </row>
    <row r="378" spans="1:11" s="7" customFormat="1" ht="17" customHeight="1" x14ac:dyDescent="0.35">
      <c r="A378"/>
      <c r="B378"/>
      <c r="C378"/>
      <c r="D378"/>
      <c r="E378"/>
      <c r="F378"/>
      <c r="G378"/>
      <c r="H378" s="40"/>
      <c r="I378" s="41"/>
      <c r="J378" s="36"/>
      <c r="K378"/>
    </row>
    <row r="379" spans="1:11" s="7" customFormat="1" ht="17" customHeight="1" x14ac:dyDescent="0.35">
      <c r="A379"/>
      <c r="B379"/>
      <c r="C379"/>
      <c r="D379"/>
      <c r="E379"/>
      <c r="F379"/>
      <c r="G379"/>
      <c r="H379" s="40"/>
      <c r="I379" s="41"/>
      <c r="J379" s="36"/>
      <c r="K379"/>
    </row>
    <row r="380" spans="1:11" s="7" customFormat="1" ht="17" customHeight="1" x14ac:dyDescent="0.35">
      <c r="A380"/>
      <c r="B380"/>
      <c r="C380"/>
      <c r="D380"/>
      <c r="E380"/>
      <c r="F380"/>
      <c r="G380"/>
      <c r="H380" s="40"/>
      <c r="I380" s="41"/>
      <c r="J380" s="36"/>
      <c r="K380"/>
    </row>
    <row r="381" spans="1:11" s="7" customFormat="1" ht="17" customHeight="1" x14ac:dyDescent="0.35">
      <c r="A381"/>
      <c r="B381"/>
      <c r="C381"/>
      <c r="D381"/>
      <c r="E381"/>
      <c r="F381"/>
      <c r="G381"/>
      <c r="H381" s="40"/>
      <c r="I381" s="41"/>
      <c r="J381" s="36"/>
      <c r="K381"/>
    </row>
    <row r="382" spans="1:11" s="7" customFormat="1" ht="17" customHeight="1" x14ac:dyDescent="0.35">
      <c r="A382"/>
      <c r="B382"/>
      <c r="C382"/>
      <c r="D382"/>
      <c r="E382"/>
      <c r="F382"/>
      <c r="G382"/>
      <c r="H382" s="40"/>
      <c r="I382" s="41"/>
      <c r="J382" s="36"/>
      <c r="K382"/>
    </row>
    <row r="383" spans="1:11" s="7" customFormat="1" ht="17" customHeight="1" x14ac:dyDescent="0.35">
      <c r="A383"/>
      <c r="B383"/>
      <c r="C383"/>
      <c r="D383"/>
      <c r="E383"/>
      <c r="F383"/>
      <c r="G383"/>
      <c r="H383" s="40"/>
      <c r="I383" s="41"/>
      <c r="J383" s="36"/>
      <c r="K383"/>
    </row>
    <row r="384" spans="1:11" s="7" customFormat="1" ht="17" customHeight="1" x14ac:dyDescent="0.35">
      <c r="A384"/>
      <c r="B384"/>
      <c r="C384"/>
      <c r="D384"/>
      <c r="E384"/>
      <c r="F384"/>
      <c r="G384"/>
      <c r="H384" s="40"/>
      <c r="I384" s="41"/>
      <c r="J384" s="36"/>
      <c r="K384"/>
    </row>
    <row r="385" spans="1:11" s="7" customFormat="1" ht="17" customHeight="1" x14ac:dyDescent="0.35">
      <c r="A385"/>
      <c r="B385"/>
      <c r="C385"/>
      <c r="D385"/>
      <c r="E385"/>
      <c r="F385"/>
      <c r="G385"/>
      <c r="H385" s="40"/>
      <c r="I385" s="41"/>
      <c r="J385" s="36"/>
      <c r="K385"/>
    </row>
    <row r="386" spans="1:11" s="7" customFormat="1" ht="17" customHeight="1" x14ac:dyDescent="0.35">
      <c r="A386"/>
      <c r="B386"/>
      <c r="C386"/>
      <c r="D386"/>
      <c r="E386"/>
      <c r="F386"/>
      <c r="G386"/>
      <c r="H386" s="40"/>
      <c r="I386" s="41"/>
      <c r="J386" s="36"/>
      <c r="K386"/>
    </row>
    <row r="387" spans="1:11" s="7" customFormat="1" ht="17" customHeight="1" x14ac:dyDescent="0.35">
      <c r="A387"/>
      <c r="B387"/>
      <c r="C387"/>
      <c r="D387"/>
      <c r="E387"/>
      <c r="F387"/>
      <c r="G387"/>
      <c r="H387" s="40"/>
      <c r="I387" s="41"/>
      <c r="J387" s="36"/>
      <c r="K387"/>
    </row>
    <row r="388" spans="1:11" s="7" customFormat="1" ht="17" customHeight="1" x14ac:dyDescent="0.35">
      <c r="A388"/>
      <c r="B388"/>
      <c r="C388"/>
      <c r="D388"/>
      <c r="E388"/>
      <c r="F388"/>
      <c r="G388"/>
      <c r="H388" s="40"/>
      <c r="I388" s="41"/>
      <c r="J388" s="36"/>
      <c r="K388"/>
    </row>
    <row r="389" spans="1:11" s="7" customFormat="1" ht="17" customHeight="1" x14ac:dyDescent="0.35">
      <c r="A389"/>
      <c r="B389"/>
      <c r="C389"/>
      <c r="D389"/>
      <c r="E389"/>
      <c r="F389"/>
      <c r="G389"/>
      <c r="H389" s="40"/>
      <c r="I389" s="41"/>
      <c r="J389" s="36"/>
      <c r="K389"/>
    </row>
    <row r="390" spans="1:11" s="7" customFormat="1" ht="17" customHeight="1" x14ac:dyDescent="0.35">
      <c r="A390"/>
      <c r="B390"/>
      <c r="C390"/>
      <c r="D390"/>
      <c r="E390"/>
      <c r="F390"/>
      <c r="G390"/>
      <c r="H390" s="40"/>
      <c r="I390" s="41"/>
      <c r="J390" s="36"/>
      <c r="K390"/>
    </row>
    <row r="391" spans="1:11" s="7" customFormat="1" ht="17" customHeight="1" x14ac:dyDescent="0.35">
      <c r="A391"/>
      <c r="B391"/>
      <c r="C391"/>
      <c r="D391"/>
      <c r="E391"/>
      <c r="F391"/>
      <c r="G391"/>
      <c r="H391" s="40"/>
      <c r="I391" s="41"/>
      <c r="J391" s="36"/>
      <c r="K391"/>
    </row>
    <row r="392" spans="1:11" s="7" customFormat="1" ht="17" customHeight="1" x14ac:dyDescent="0.35">
      <c r="A392"/>
      <c r="B392"/>
      <c r="C392"/>
      <c r="D392"/>
      <c r="E392"/>
      <c r="F392"/>
      <c r="G392"/>
      <c r="H392" s="40"/>
      <c r="I392" s="41"/>
      <c r="J392" s="36"/>
      <c r="K392"/>
    </row>
    <row r="393" spans="1:11" s="7" customFormat="1" ht="17" customHeight="1" x14ac:dyDescent="0.35">
      <c r="A393"/>
      <c r="B393"/>
      <c r="C393"/>
      <c r="D393"/>
      <c r="E393"/>
      <c r="F393"/>
      <c r="G393"/>
      <c r="H393" s="40"/>
      <c r="I393" s="41"/>
      <c r="J393" s="36"/>
      <c r="K393"/>
    </row>
    <row r="394" spans="1:11" s="7" customFormat="1" ht="17" customHeight="1" x14ac:dyDescent="0.35">
      <c r="A394"/>
      <c r="B394"/>
      <c r="C394"/>
      <c r="D394"/>
      <c r="E394"/>
      <c r="F394"/>
      <c r="G394"/>
      <c r="H394" s="40"/>
      <c r="I394" s="41"/>
      <c r="J394" s="36"/>
      <c r="K394"/>
    </row>
    <row r="395" spans="1:11" s="7" customFormat="1" ht="17" customHeight="1" x14ac:dyDescent="0.35">
      <c r="A395"/>
      <c r="B395"/>
      <c r="C395"/>
      <c r="D395"/>
      <c r="E395"/>
      <c r="F395"/>
      <c r="G395"/>
      <c r="H395" s="40"/>
      <c r="I395" s="41"/>
      <c r="J395" s="36"/>
      <c r="K395"/>
    </row>
    <row r="396" spans="1:11" s="7" customFormat="1" ht="17" customHeight="1" x14ac:dyDescent="0.35">
      <c r="A396"/>
      <c r="B396"/>
      <c r="C396"/>
      <c r="D396"/>
      <c r="E396"/>
      <c r="F396"/>
      <c r="G396"/>
      <c r="H396" s="40"/>
      <c r="I396" s="41"/>
      <c r="J396" s="36"/>
      <c r="K396"/>
    </row>
    <row r="397" spans="1:11" s="7" customFormat="1" ht="17" customHeight="1" x14ac:dyDescent="0.35">
      <c r="A397"/>
      <c r="B397"/>
      <c r="C397"/>
      <c r="D397"/>
      <c r="E397"/>
      <c r="F397"/>
      <c r="G397"/>
      <c r="H397" s="40"/>
      <c r="I397" s="41"/>
      <c r="J397" s="36"/>
      <c r="K397"/>
    </row>
    <row r="398" spans="1:11" s="7" customFormat="1" ht="17" customHeight="1" x14ac:dyDescent="0.35">
      <c r="A398"/>
      <c r="B398"/>
      <c r="C398"/>
      <c r="D398"/>
      <c r="E398"/>
      <c r="F398"/>
      <c r="G398"/>
      <c r="H398" s="40"/>
      <c r="I398" s="41"/>
      <c r="J398" s="36"/>
      <c r="K398"/>
    </row>
    <row r="399" spans="1:11" s="7" customFormat="1" ht="17" customHeight="1" x14ac:dyDescent="0.35">
      <c r="A399"/>
      <c r="B399"/>
      <c r="C399"/>
      <c r="D399"/>
      <c r="E399"/>
      <c r="F399"/>
      <c r="G399"/>
      <c r="H399" s="40"/>
      <c r="I399" s="41"/>
      <c r="J399" s="36"/>
      <c r="K399"/>
    </row>
    <row r="400" spans="1:11" s="7" customFormat="1" ht="17" customHeight="1" x14ac:dyDescent="0.35">
      <c r="A400"/>
      <c r="B400"/>
      <c r="C400"/>
      <c r="D400"/>
      <c r="E400"/>
      <c r="F400"/>
      <c r="G400"/>
      <c r="H400" s="40"/>
      <c r="I400" s="41"/>
      <c r="J400" s="36"/>
      <c r="K400"/>
    </row>
    <row r="401" spans="1:11" s="7" customFormat="1" ht="17" customHeight="1" x14ac:dyDescent="0.35">
      <c r="A401"/>
      <c r="B401"/>
      <c r="C401"/>
      <c r="D401"/>
      <c r="E401"/>
      <c r="F401"/>
      <c r="G401"/>
      <c r="H401" s="40"/>
      <c r="I401" s="41"/>
      <c r="J401" s="36"/>
      <c r="K401"/>
    </row>
    <row r="402" spans="1:11" s="7" customFormat="1" ht="17" customHeight="1" x14ac:dyDescent="0.35">
      <c r="A402"/>
      <c r="B402"/>
      <c r="C402"/>
      <c r="D402"/>
      <c r="E402"/>
      <c r="F402"/>
      <c r="G402"/>
      <c r="H402" s="40"/>
      <c r="I402" s="41"/>
      <c r="J402" s="36"/>
      <c r="K402"/>
    </row>
    <row r="403" spans="1:11" s="7" customFormat="1" ht="17" customHeight="1" x14ac:dyDescent="0.35">
      <c r="A403"/>
      <c r="B403"/>
      <c r="C403"/>
      <c r="D403"/>
      <c r="E403"/>
      <c r="F403"/>
      <c r="G403"/>
      <c r="H403" s="40"/>
      <c r="I403" s="41"/>
      <c r="J403" s="36"/>
      <c r="K403"/>
    </row>
    <row r="404" spans="1:11" s="7" customFormat="1" ht="17" customHeight="1" x14ac:dyDescent="0.35">
      <c r="A404"/>
      <c r="B404"/>
      <c r="C404"/>
      <c r="D404"/>
      <c r="E404"/>
      <c r="F404"/>
      <c r="G404"/>
      <c r="H404" s="40"/>
      <c r="I404" s="41"/>
      <c r="J404" s="36"/>
      <c r="K404"/>
    </row>
    <row r="405" spans="1:11" s="7" customFormat="1" ht="17" customHeight="1" x14ac:dyDescent="0.35">
      <c r="A405"/>
      <c r="B405"/>
      <c r="C405"/>
      <c r="D405"/>
      <c r="E405"/>
      <c r="F405"/>
      <c r="G405"/>
      <c r="H405" s="40"/>
      <c r="I405" s="41"/>
      <c r="J405" s="36"/>
      <c r="K405"/>
    </row>
    <row r="406" spans="1:11" s="7" customFormat="1" ht="17" customHeight="1" x14ac:dyDescent="0.35">
      <c r="A406"/>
      <c r="B406"/>
      <c r="C406"/>
      <c r="D406"/>
      <c r="E406"/>
      <c r="F406"/>
      <c r="G406"/>
      <c r="H406" s="40"/>
      <c r="I406" s="41"/>
      <c r="J406" s="36"/>
      <c r="K406"/>
    </row>
    <row r="407" spans="1:11" s="7" customFormat="1" ht="17" customHeight="1" x14ac:dyDescent="0.35">
      <c r="A407"/>
      <c r="B407"/>
      <c r="C407"/>
      <c r="D407"/>
      <c r="E407"/>
      <c r="F407"/>
      <c r="G407"/>
      <c r="H407" s="40"/>
      <c r="I407" s="41"/>
      <c r="J407" s="36"/>
      <c r="K407"/>
    </row>
    <row r="408" spans="1:11" s="7" customFormat="1" ht="17" customHeight="1" x14ac:dyDescent="0.35">
      <c r="A408"/>
      <c r="B408"/>
      <c r="C408"/>
      <c r="D408"/>
      <c r="E408"/>
      <c r="F408"/>
      <c r="G408"/>
      <c r="H408" s="40"/>
      <c r="I408" s="41"/>
      <c r="J408" s="36"/>
      <c r="K408"/>
    </row>
    <row r="409" spans="1:11" s="7" customFormat="1" ht="17" customHeight="1" x14ac:dyDescent="0.35">
      <c r="A409"/>
      <c r="B409"/>
      <c r="C409"/>
      <c r="D409"/>
      <c r="E409"/>
      <c r="F409"/>
      <c r="G409"/>
      <c r="H409" s="40"/>
      <c r="I409" s="41"/>
      <c r="J409" s="36"/>
      <c r="K409"/>
    </row>
    <row r="410" spans="1:11" s="7" customFormat="1" ht="17" customHeight="1" x14ac:dyDescent="0.35">
      <c r="A410"/>
      <c r="B410"/>
      <c r="C410"/>
      <c r="D410"/>
      <c r="E410"/>
      <c r="F410"/>
      <c r="G410"/>
      <c r="H410" s="40"/>
      <c r="I410" s="41"/>
      <c r="J410" s="36"/>
      <c r="K410"/>
    </row>
    <row r="411" spans="1:11" s="7" customFormat="1" ht="17" customHeight="1" x14ac:dyDescent="0.35">
      <c r="A411"/>
      <c r="B411"/>
      <c r="C411"/>
      <c r="D411"/>
      <c r="E411"/>
      <c r="F411"/>
      <c r="G411"/>
      <c r="H411" s="40"/>
      <c r="I411" s="41"/>
      <c r="J411" s="36"/>
      <c r="K411"/>
    </row>
    <row r="412" spans="1:11" s="7" customFormat="1" ht="17" customHeight="1" x14ac:dyDescent="0.35">
      <c r="A412"/>
      <c r="B412"/>
      <c r="C412"/>
      <c r="D412"/>
      <c r="E412"/>
      <c r="F412"/>
      <c r="G412"/>
      <c r="H412" s="40"/>
      <c r="I412" s="41"/>
      <c r="J412" s="36"/>
      <c r="K412"/>
    </row>
    <row r="413" spans="1:11" s="7" customFormat="1" ht="17" customHeight="1" x14ac:dyDescent="0.35">
      <c r="A413"/>
      <c r="B413"/>
      <c r="C413"/>
      <c r="D413"/>
      <c r="E413"/>
      <c r="F413"/>
      <c r="G413"/>
      <c r="H413" s="40"/>
      <c r="I413" s="41"/>
      <c r="J413" s="36"/>
      <c r="K413"/>
    </row>
    <row r="414" spans="1:11" s="7" customFormat="1" ht="17" customHeight="1" x14ac:dyDescent="0.35">
      <c r="A414"/>
      <c r="B414"/>
      <c r="C414"/>
      <c r="D414"/>
      <c r="E414"/>
      <c r="F414"/>
      <c r="G414"/>
      <c r="H414" s="40"/>
      <c r="I414" s="41"/>
      <c r="J414" s="36"/>
      <c r="K414"/>
    </row>
    <row r="415" spans="1:11" s="7" customFormat="1" ht="17" customHeight="1" x14ac:dyDescent="0.35">
      <c r="A415"/>
      <c r="B415"/>
      <c r="C415"/>
      <c r="D415"/>
      <c r="E415"/>
      <c r="F415"/>
      <c r="G415"/>
      <c r="H415" s="40"/>
      <c r="I415" s="41"/>
      <c r="J415" s="36"/>
      <c r="K415"/>
    </row>
    <row r="416" spans="1:11" s="7" customFormat="1" ht="17" customHeight="1" x14ac:dyDescent="0.35">
      <c r="A416"/>
      <c r="B416"/>
      <c r="C416"/>
      <c r="D416"/>
      <c r="E416"/>
      <c r="F416"/>
      <c r="G416"/>
      <c r="H416" s="40"/>
      <c r="I416" s="41"/>
      <c r="J416" s="36"/>
      <c r="K416"/>
    </row>
    <row r="417" spans="1:11" s="7" customFormat="1" ht="17" customHeight="1" x14ac:dyDescent="0.35">
      <c r="A417"/>
      <c r="B417"/>
      <c r="C417"/>
      <c r="D417"/>
      <c r="E417"/>
      <c r="F417"/>
      <c r="G417"/>
      <c r="H417" s="40"/>
      <c r="I417" s="41"/>
      <c r="J417" s="36"/>
      <c r="K417"/>
    </row>
    <row r="418" spans="1:11" s="7" customFormat="1" ht="17" customHeight="1" x14ac:dyDescent="0.35">
      <c r="A418"/>
      <c r="B418"/>
      <c r="C418"/>
      <c r="D418"/>
      <c r="E418"/>
      <c r="F418"/>
      <c r="G418"/>
      <c r="H418" s="40"/>
      <c r="I418" s="41"/>
      <c r="J418" s="36"/>
      <c r="K418"/>
    </row>
    <row r="419" spans="1:11" s="7" customFormat="1" ht="17" customHeight="1" x14ac:dyDescent="0.35">
      <c r="A419"/>
      <c r="B419"/>
      <c r="C419"/>
      <c r="D419"/>
      <c r="E419"/>
      <c r="F419"/>
      <c r="G419"/>
      <c r="H419" s="40"/>
      <c r="I419" s="41"/>
      <c r="J419" s="36"/>
      <c r="K419"/>
    </row>
    <row r="420" spans="1:11" s="7" customFormat="1" ht="17" customHeight="1" x14ac:dyDescent="0.35">
      <c r="A420"/>
      <c r="B420"/>
      <c r="C420"/>
      <c r="D420"/>
      <c r="E420"/>
      <c r="F420"/>
      <c r="G420"/>
      <c r="H420" s="40"/>
      <c r="I420" s="41"/>
      <c r="J420" s="36"/>
      <c r="K420"/>
    </row>
    <row r="421" spans="1:11" s="7" customFormat="1" ht="17" customHeight="1" x14ac:dyDescent="0.35">
      <c r="A421"/>
      <c r="B421"/>
      <c r="C421"/>
      <c r="D421"/>
      <c r="E421"/>
      <c r="F421"/>
      <c r="G421"/>
      <c r="H421" s="40"/>
      <c r="I421" s="41"/>
      <c r="J421" s="36"/>
      <c r="K421"/>
    </row>
    <row r="422" spans="1:11" s="7" customFormat="1" ht="17" customHeight="1" x14ac:dyDescent="0.35">
      <c r="A422"/>
      <c r="B422"/>
      <c r="C422"/>
      <c r="D422"/>
      <c r="E422"/>
      <c r="F422"/>
      <c r="G422"/>
      <c r="H422" s="40"/>
      <c r="I422" s="41"/>
      <c r="J422" s="36"/>
      <c r="K422"/>
    </row>
    <row r="423" spans="1:11" s="7" customFormat="1" ht="17" customHeight="1" x14ac:dyDescent="0.35">
      <c r="A423"/>
      <c r="B423"/>
      <c r="C423"/>
      <c r="D423"/>
      <c r="E423"/>
      <c r="F423"/>
      <c r="G423"/>
      <c r="H423" s="40"/>
      <c r="I423" s="41"/>
      <c r="J423" s="36"/>
      <c r="K423"/>
    </row>
    <row r="424" spans="1:11" s="7" customFormat="1" ht="17" customHeight="1" x14ac:dyDescent="0.35">
      <c r="A424"/>
      <c r="B424"/>
      <c r="C424"/>
      <c r="D424"/>
      <c r="E424"/>
      <c r="F424"/>
      <c r="G424"/>
      <c r="H424" s="40"/>
      <c r="I424" s="41"/>
      <c r="J424" s="36"/>
      <c r="K424"/>
    </row>
    <row r="425" spans="1:11" s="7" customFormat="1" ht="17" customHeight="1" x14ac:dyDescent="0.35">
      <c r="A425"/>
      <c r="B425"/>
      <c r="C425"/>
      <c r="D425"/>
      <c r="E425"/>
      <c r="F425"/>
      <c r="G425"/>
      <c r="H425" s="40"/>
      <c r="I425" s="41"/>
      <c r="J425" s="36"/>
      <c r="K425"/>
    </row>
    <row r="426" spans="1:11" s="7" customFormat="1" ht="17" customHeight="1" x14ac:dyDescent="0.35">
      <c r="A426"/>
      <c r="B426"/>
      <c r="C426"/>
      <c r="D426"/>
      <c r="E426"/>
      <c r="F426"/>
      <c r="G426"/>
      <c r="H426" s="40"/>
      <c r="I426" s="41"/>
      <c r="J426" s="36"/>
      <c r="K426"/>
    </row>
    <row r="427" spans="1:11" s="7" customFormat="1" ht="17" customHeight="1" x14ac:dyDescent="0.35">
      <c r="A427"/>
      <c r="B427"/>
      <c r="C427"/>
      <c r="D427"/>
      <c r="E427"/>
      <c r="F427"/>
      <c r="G427"/>
      <c r="H427" s="40"/>
      <c r="I427" s="41"/>
      <c r="J427" s="36"/>
      <c r="K427"/>
    </row>
    <row r="428" spans="1:11" s="7" customFormat="1" ht="17" customHeight="1" x14ac:dyDescent="0.35">
      <c r="A428"/>
      <c r="B428"/>
      <c r="C428"/>
      <c r="D428"/>
      <c r="E428"/>
      <c r="F428"/>
      <c r="G428"/>
      <c r="H428" s="40"/>
      <c r="I428" s="41"/>
      <c r="J428" s="36"/>
      <c r="K428"/>
    </row>
    <row r="429" spans="1:11" s="7" customFormat="1" ht="17" customHeight="1" x14ac:dyDescent="0.35">
      <c r="A429"/>
      <c r="B429"/>
      <c r="C429"/>
      <c r="D429"/>
      <c r="E429"/>
      <c r="F429"/>
      <c r="G429"/>
      <c r="H429" s="40"/>
      <c r="I429" s="41"/>
      <c r="J429" s="36"/>
      <c r="K429"/>
    </row>
    <row r="430" spans="1:11" s="7" customFormat="1" ht="17" customHeight="1" x14ac:dyDescent="0.35">
      <c r="A430"/>
      <c r="B430"/>
      <c r="C430"/>
      <c r="D430"/>
      <c r="E430"/>
      <c r="F430"/>
      <c r="G430"/>
      <c r="H430" s="40"/>
      <c r="I430" s="41"/>
      <c r="J430" s="36"/>
      <c r="K430"/>
    </row>
    <row r="431" spans="1:11" s="7" customFormat="1" ht="17" customHeight="1" x14ac:dyDescent="0.35">
      <c r="A431"/>
      <c r="B431"/>
      <c r="C431"/>
      <c r="D431"/>
      <c r="E431"/>
      <c r="F431"/>
      <c r="G431"/>
      <c r="H431" s="40"/>
      <c r="I431" s="41"/>
      <c r="J431" s="36"/>
      <c r="K431"/>
    </row>
    <row r="432" spans="1:11" s="7" customFormat="1" ht="17" customHeight="1" x14ac:dyDescent="0.35">
      <c r="A432"/>
      <c r="B432"/>
      <c r="C432"/>
      <c r="D432"/>
      <c r="E432"/>
      <c r="F432"/>
      <c r="G432"/>
      <c r="H432" s="40"/>
      <c r="I432" s="41"/>
      <c r="J432" s="36"/>
      <c r="K432"/>
    </row>
    <row r="433" spans="1:11" s="7" customFormat="1" ht="17" customHeight="1" x14ac:dyDescent="0.35">
      <c r="A433"/>
      <c r="B433"/>
      <c r="C433"/>
      <c r="D433"/>
      <c r="E433"/>
      <c r="F433"/>
      <c r="G433"/>
      <c r="H433" s="40"/>
      <c r="I433" s="41"/>
      <c r="J433" s="36"/>
      <c r="K433"/>
    </row>
    <row r="434" spans="1:11" s="7" customFormat="1" ht="17" customHeight="1" x14ac:dyDescent="0.35">
      <c r="A434"/>
      <c r="B434"/>
      <c r="C434"/>
      <c r="D434"/>
      <c r="E434"/>
      <c r="F434"/>
      <c r="G434"/>
      <c r="H434" s="40"/>
      <c r="I434" s="41"/>
      <c r="J434" s="36"/>
      <c r="K434"/>
    </row>
    <row r="435" spans="1:11" s="7" customFormat="1" ht="17" customHeight="1" x14ac:dyDescent="0.35">
      <c r="A435"/>
      <c r="B435"/>
      <c r="C435"/>
      <c r="D435"/>
      <c r="E435"/>
      <c r="F435"/>
      <c r="G435"/>
      <c r="H435" s="40"/>
      <c r="I435" s="41"/>
      <c r="J435" s="36"/>
      <c r="K435"/>
    </row>
    <row r="436" spans="1:11" s="7" customFormat="1" ht="17" customHeight="1" x14ac:dyDescent="0.35">
      <c r="A436"/>
      <c r="B436"/>
      <c r="C436"/>
      <c r="D436"/>
      <c r="E436"/>
      <c r="F436"/>
      <c r="G436"/>
      <c r="H436" s="40"/>
      <c r="I436" s="41"/>
      <c r="J436" s="36"/>
      <c r="K436"/>
    </row>
    <row r="437" spans="1:11" s="7" customFormat="1" ht="17" customHeight="1" x14ac:dyDescent="0.35">
      <c r="A437"/>
      <c r="B437"/>
      <c r="C437"/>
      <c r="D437"/>
      <c r="E437"/>
      <c r="F437"/>
      <c r="G437"/>
      <c r="H437" s="40"/>
      <c r="I437" s="41"/>
      <c r="J437" s="36"/>
      <c r="K437"/>
    </row>
    <row r="438" spans="1:11" s="7" customFormat="1" ht="17" customHeight="1" x14ac:dyDescent="0.35">
      <c r="A438"/>
      <c r="B438"/>
      <c r="C438"/>
      <c r="D438"/>
      <c r="E438"/>
      <c r="F438"/>
      <c r="G438"/>
      <c r="H438" s="40"/>
      <c r="I438" s="41"/>
      <c r="J438" s="36"/>
      <c r="K438"/>
    </row>
    <row r="439" spans="1:11" s="7" customFormat="1" ht="17" customHeight="1" x14ac:dyDescent="0.35">
      <c r="A439"/>
      <c r="B439"/>
      <c r="C439"/>
      <c r="D439"/>
      <c r="E439"/>
      <c r="F439"/>
      <c r="G439"/>
      <c r="H439" s="40"/>
      <c r="I439" s="41"/>
      <c r="J439" s="36"/>
      <c r="K439"/>
    </row>
    <row r="440" spans="1:11" s="7" customFormat="1" ht="17" customHeight="1" x14ac:dyDescent="0.35">
      <c r="A440"/>
      <c r="B440"/>
      <c r="C440"/>
      <c r="D440"/>
      <c r="E440"/>
      <c r="F440"/>
      <c r="G440"/>
      <c r="H440" s="40"/>
      <c r="I440" s="41"/>
      <c r="J440" s="36"/>
      <c r="K440"/>
    </row>
    <row r="441" spans="1:11" s="7" customFormat="1" ht="17" customHeight="1" x14ac:dyDescent="0.35">
      <c r="A441"/>
      <c r="B441"/>
      <c r="C441"/>
      <c r="D441"/>
      <c r="E441"/>
      <c r="F441"/>
      <c r="G441"/>
      <c r="H441" s="40"/>
      <c r="I441" s="41"/>
      <c r="J441" s="36"/>
      <c r="K441"/>
    </row>
    <row r="442" spans="1:11" s="7" customFormat="1" ht="17" customHeight="1" x14ac:dyDescent="0.35">
      <c r="A442"/>
      <c r="B442"/>
      <c r="C442"/>
      <c r="D442"/>
      <c r="E442"/>
      <c r="F442"/>
      <c r="G442"/>
      <c r="H442" s="40"/>
      <c r="I442" s="41"/>
      <c r="J442" s="36"/>
      <c r="K442"/>
    </row>
    <row r="443" spans="1:11" s="7" customFormat="1" ht="17" customHeight="1" x14ac:dyDescent="0.35">
      <c r="A443"/>
      <c r="B443"/>
      <c r="C443"/>
      <c r="D443"/>
      <c r="E443"/>
      <c r="F443"/>
      <c r="G443"/>
      <c r="H443" s="40"/>
      <c r="I443" s="41"/>
      <c r="J443" s="36"/>
      <c r="K443"/>
    </row>
    <row r="444" spans="1:11" s="7" customFormat="1" ht="17" customHeight="1" x14ac:dyDescent="0.35">
      <c r="A444"/>
      <c r="B444"/>
      <c r="C444"/>
      <c r="D444"/>
      <c r="E444"/>
      <c r="F444"/>
      <c r="G444"/>
      <c r="H444" s="40"/>
      <c r="I444" s="41"/>
      <c r="J444" s="36"/>
      <c r="K444"/>
    </row>
    <row r="445" spans="1:11" s="7" customFormat="1" ht="17" customHeight="1" x14ac:dyDescent="0.35">
      <c r="A445"/>
      <c r="B445"/>
      <c r="C445"/>
      <c r="D445"/>
      <c r="E445"/>
      <c r="F445"/>
      <c r="G445"/>
      <c r="H445" s="40"/>
      <c r="I445" s="41"/>
      <c r="J445" s="36"/>
      <c r="K445"/>
    </row>
    <row r="446" spans="1:11" s="7" customFormat="1" ht="17" customHeight="1" x14ac:dyDescent="0.35">
      <c r="A446"/>
      <c r="B446"/>
      <c r="C446"/>
      <c r="D446"/>
      <c r="E446"/>
      <c r="F446"/>
      <c r="G446"/>
      <c r="H446" s="40"/>
      <c r="I446" s="41"/>
      <c r="J446" s="36"/>
      <c r="K446"/>
    </row>
    <row r="447" spans="1:11" s="7" customFormat="1" ht="17" customHeight="1" x14ac:dyDescent="0.35">
      <c r="A447"/>
      <c r="B447"/>
      <c r="C447"/>
      <c r="D447"/>
      <c r="E447"/>
      <c r="F447"/>
      <c r="G447"/>
      <c r="H447" s="40"/>
      <c r="I447" s="41"/>
      <c r="J447" s="36"/>
      <c r="K447"/>
    </row>
    <row r="448" spans="1:11" s="7" customFormat="1" ht="17" customHeight="1" x14ac:dyDescent="0.35">
      <c r="A448"/>
      <c r="B448"/>
      <c r="C448"/>
      <c r="D448"/>
      <c r="E448"/>
      <c r="F448"/>
      <c r="G448"/>
      <c r="H448" s="40"/>
      <c r="I448" s="41"/>
      <c r="J448" s="36"/>
      <c r="K448"/>
    </row>
    <row r="449" spans="1:11" s="7" customFormat="1" ht="17" customHeight="1" x14ac:dyDescent="0.35">
      <c r="A449"/>
      <c r="B449"/>
      <c r="C449"/>
      <c r="D449"/>
      <c r="E449"/>
      <c r="F449"/>
      <c r="G449"/>
      <c r="H449" s="40"/>
      <c r="I449" s="41"/>
      <c r="J449" s="36"/>
      <c r="K449"/>
    </row>
    <row r="450" spans="1:11" s="7" customFormat="1" ht="17" customHeight="1" x14ac:dyDescent="0.35">
      <c r="A450"/>
      <c r="B450"/>
      <c r="C450"/>
      <c r="D450"/>
      <c r="E450"/>
      <c r="F450"/>
      <c r="G450"/>
      <c r="H450" s="40"/>
      <c r="I450" s="41"/>
      <c r="J450" s="36"/>
      <c r="K450"/>
    </row>
    <row r="451" spans="1:11" s="7" customFormat="1" ht="17" customHeight="1" x14ac:dyDescent="0.35">
      <c r="A451"/>
      <c r="B451"/>
      <c r="C451"/>
      <c r="D451"/>
      <c r="E451"/>
      <c r="F451"/>
      <c r="G451"/>
      <c r="H451" s="40"/>
      <c r="I451" s="41"/>
      <c r="J451" s="36"/>
      <c r="K451"/>
    </row>
    <row r="452" spans="1:11" s="7" customFormat="1" ht="17" customHeight="1" x14ac:dyDescent="0.35">
      <c r="A452"/>
      <c r="B452"/>
      <c r="C452"/>
      <c r="D452"/>
      <c r="E452"/>
      <c r="F452"/>
      <c r="G452"/>
      <c r="H452" s="40"/>
      <c r="I452" s="41"/>
      <c r="J452" s="36"/>
      <c r="K452"/>
    </row>
    <row r="453" spans="1:11" s="7" customFormat="1" ht="17" customHeight="1" x14ac:dyDescent="0.35">
      <c r="A453"/>
      <c r="B453"/>
      <c r="C453"/>
      <c r="D453"/>
      <c r="E453"/>
      <c r="F453"/>
      <c r="G453"/>
      <c r="H453" s="40"/>
      <c r="I453" s="41"/>
      <c r="J453" s="36"/>
      <c r="K453"/>
    </row>
    <row r="454" spans="1:11" s="7" customFormat="1" ht="17" customHeight="1" x14ac:dyDescent="0.35">
      <c r="A454"/>
      <c r="B454"/>
      <c r="C454"/>
      <c r="D454"/>
      <c r="E454"/>
      <c r="F454"/>
      <c r="G454"/>
      <c r="H454" s="40"/>
      <c r="I454" s="41"/>
      <c r="J454" s="36"/>
      <c r="K454"/>
    </row>
    <row r="455" spans="1:11" s="7" customFormat="1" ht="17" customHeight="1" x14ac:dyDescent="0.35">
      <c r="A455"/>
      <c r="B455"/>
      <c r="C455"/>
      <c r="D455"/>
      <c r="E455"/>
      <c r="F455"/>
      <c r="G455"/>
      <c r="H455" s="40"/>
      <c r="I455" s="41"/>
      <c r="J455" s="36"/>
      <c r="K455"/>
    </row>
    <row r="456" spans="1:11" s="7" customFormat="1" ht="17" customHeight="1" x14ac:dyDescent="0.35">
      <c r="A456"/>
      <c r="B456"/>
      <c r="C456"/>
      <c r="D456"/>
      <c r="E456"/>
      <c r="F456"/>
      <c r="G456"/>
      <c r="H456" s="40"/>
      <c r="I456" s="41"/>
      <c r="J456" s="36"/>
      <c r="K456"/>
    </row>
    <row r="457" spans="1:11" s="7" customFormat="1" ht="17" customHeight="1" x14ac:dyDescent="0.35">
      <c r="A457"/>
      <c r="B457"/>
      <c r="C457"/>
      <c r="D457"/>
      <c r="E457"/>
      <c r="F457"/>
      <c r="G457"/>
      <c r="H457" s="40"/>
      <c r="I457" s="41"/>
      <c r="J457" s="36"/>
      <c r="K457"/>
    </row>
    <row r="458" spans="1:11" s="7" customFormat="1" ht="17" customHeight="1" x14ac:dyDescent="0.35">
      <c r="A458"/>
      <c r="B458"/>
      <c r="C458"/>
      <c r="D458"/>
      <c r="E458"/>
      <c r="F458"/>
      <c r="G458"/>
      <c r="H458" s="40"/>
      <c r="I458" s="41"/>
      <c r="J458" s="36"/>
      <c r="K458"/>
    </row>
    <row r="459" spans="1:11" s="7" customFormat="1" ht="17" customHeight="1" x14ac:dyDescent="0.35">
      <c r="A459"/>
      <c r="B459"/>
      <c r="C459"/>
      <c r="D459"/>
      <c r="E459"/>
      <c r="F459"/>
      <c r="G459"/>
      <c r="H459" s="40"/>
      <c r="I459" s="41"/>
      <c r="J459" s="36"/>
      <c r="K459"/>
    </row>
    <row r="460" spans="1:11" s="7" customFormat="1" ht="17" customHeight="1" x14ac:dyDescent="0.35">
      <c r="A460"/>
      <c r="B460"/>
      <c r="C460"/>
      <c r="D460"/>
      <c r="E460"/>
      <c r="F460"/>
      <c r="G460"/>
      <c r="H460" s="40"/>
      <c r="I460" s="41"/>
      <c r="J460" s="36"/>
      <c r="K460"/>
    </row>
    <row r="461" spans="1:11" s="7" customFormat="1" ht="17" customHeight="1" x14ac:dyDescent="0.35">
      <c r="A461"/>
      <c r="B461"/>
      <c r="C461"/>
      <c r="D461"/>
      <c r="E461"/>
      <c r="F461"/>
      <c r="G461"/>
      <c r="H461" s="40"/>
      <c r="I461" s="41"/>
      <c r="J461" s="36"/>
      <c r="K461"/>
    </row>
    <row r="462" spans="1:11" s="7" customFormat="1" ht="17" customHeight="1" x14ac:dyDescent="0.35">
      <c r="A462"/>
      <c r="B462"/>
      <c r="C462"/>
      <c r="D462"/>
      <c r="E462"/>
      <c r="F462"/>
      <c r="G462"/>
      <c r="H462" s="40"/>
      <c r="I462" s="41"/>
      <c r="J462" s="36"/>
      <c r="K462"/>
    </row>
    <row r="463" spans="1:11" s="7" customFormat="1" ht="17" customHeight="1" x14ac:dyDescent="0.35">
      <c r="A463"/>
      <c r="B463"/>
      <c r="C463"/>
      <c r="D463"/>
      <c r="E463"/>
      <c r="F463"/>
      <c r="G463"/>
      <c r="H463" s="40"/>
      <c r="I463" s="41"/>
      <c r="J463" s="36"/>
      <c r="K463"/>
    </row>
    <row r="464" spans="1:11" s="7" customFormat="1" ht="17" customHeight="1" x14ac:dyDescent="0.35">
      <c r="A464"/>
      <c r="B464"/>
      <c r="C464"/>
      <c r="D464"/>
      <c r="E464"/>
      <c r="F464"/>
      <c r="G464"/>
      <c r="H464" s="40"/>
      <c r="I464" s="41"/>
      <c r="J464" s="36"/>
      <c r="K464"/>
    </row>
    <row r="465" spans="1:11" s="7" customFormat="1" ht="17" customHeight="1" x14ac:dyDescent="0.35">
      <c r="A465"/>
      <c r="B465"/>
      <c r="C465"/>
      <c r="D465"/>
      <c r="E465"/>
      <c r="F465"/>
      <c r="G465"/>
      <c r="H465" s="40"/>
      <c r="I465" s="41"/>
      <c r="J465" s="36"/>
      <c r="K465"/>
    </row>
    <row r="466" spans="1:11" s="7" customFormat="1" ht="17" customHeight="1" x14ac:dyDescent="0.35">
      <c r="A466"/>
      <c r="B466"/>
      <c r="C466"/>
      <c r="D466"/>
      <c r="E466"/>
      <c r="F466"/>
      <c r="G466"/>
      <c r="H466" s="40"/>
      <c r="I466" s="41"/>
      <c r="J466" s="36"/>
      <c r="K466"/>
    </row>
    <row r="467" spans="1:11" s="7" customFormat="1" ht="17" customHeight="1" x14ac:dyDescent="0.35">
      <c r="A467"/>
      <c r="B467"/>
      <c r="C467"/>
      <c r="D467"/>
      <c r="E467"/>
      <c r="F467"/>
      <c r="G467"/>
      <c r="H467" s="40"/>
      <c r="I467" s="41"/>
      <c r="J467" s="36"/>
      <c r="K467"/>
    </row>
    <row r="468" spans="1:11" s="7" customFormat="1" ht="17" customHeight="1" x14ac:dyDescent="0.35">
      <c r="A468"/>
      <c r="B468"/>
      <c r="C468"/>
      <c r="D468"/>
      <c r="E468"/>
      <c r="F468"/>
      <c r="G468"/>
      <c r="H468" s="40"/>
      <c r="I468" s="41"/>
      <c r="J468" s="36"/>
      <c r="K468"/>
    </row>
    <row r="469" spans="1:11" s="7" customFormat="1" ht="17" customHeight="1" x14ac:dyDescent="0.35">
      <c r="A469"/>
      <c r="B469"/>
      <c r="C469"/>
      <c r="D469"/>
      <c r="E469"/>
      <c r="F469"/>
      <c r="G469"/>
      <c r="H469" s="40"/>
      <c r="I469" s="41"/>
      <c r="J469" s="36"/>
      <c r="K469"/>
    </row>
    <row r="470" spans="1:11" s="7" customFormat="1" ht="17" customHeight="1" x14ac:dyDescent="0.35">
      <c r="A470"/>
      <c r="B470"/>
      <c r="C470"/>
      <c r="D470"/>
      <c r="E470"/>
      <c r="F470"/>
      <c r="G470"/>
      <c r="H470" s="40"/>
      <c r="I470" s="41"/>
      <c r="J470" s="36"/>
      <c r="K470"/>
    </row>
    <row r="471" spans="1:11" s="7" customFormat="1" ht="17" customHeight="1" x14ac:dyDescent="0.35">
      <c r="A471"/>
      <c r="B471"/>
      <c r="C471"/>
      <c r="D471"/>
      <c r="E471"/>
      <c r="F471"/>
      <c r="G471"/>
      <c r="H471" s="40"/>
      <c r="I471" s="41"/>
      <c r="J471" s="36"/>
      <c r="K471"/>
    </row>
    <row r="472" spans="1:11" s="7" customFormat="1" ht="17" customHeight="1" x14ac:dyDescent="0.35">
      <c r="A472"/>
      <c r="B472"/>
      <c r="C472"/>
      <c r="D472"/>
      <c r="E472"/>
      <c r="F472"/>
      <c r="G472"/>
      <c r="H472" s="40"/>
      <c r="I472" s="41"/>
      <c r="J472" s="36"/>
      <c r="K472"/>
    </row>
    <row r="473" spans="1:11" s="7" customFormat="1" ht="17" customHeight="1" x14ac:dyDescent="0.35">
      <c r="A473"/>
      <c r="B473"/>
      <c r="C473"/>
      <c r="D473"/>
      <c r="E473"/>
      <c r="F473"/>
      <c r="G473"/>
      <c r="H473" s="40"/>
      <c r="I473" s="41"/>
      <c r="J473" s="36"/>
      <c r="K473"/>
    </row>
    <row r="474" spans="1:11" s="7" customFormat="1" ht="17" customHeight="1" x14ac:dyDescent="0.35">
      <c r="A474"/>
      <c r="B474"/>
      <c r="C474"/>
      <c r="D474"/>
      <c r="E474"/>
      <c r="F474"/>
      <c r="G474"/>
      <c r="H474" s="40"/>
      <c r="I474" s="41"/>
      <c r="J474" s="36"/>
      <c r="K474"/>
    </row>
    <row r="475" spans="1:11" s="7" customFormat="1" ht="17" customHeight="1" x14ac:dyDescent="0.35">
      <c r="A475"/>
      <c r="B475"/>
      <c r="C475"/>
      <c r="D475"/>
      <c r="E475"/>
      <c r="F475"/>
      <c r="G475"/>
      <c r="H475" s="40"/>
      <c r="I475" s="41"/>
      <c r="J475" s="36"/>
      <c r="K475"/>
    </row>
    <row r="476" spans="1:11" s="7" customFormat="1" ht="17" customHeight="1" x14ac:dyDescent="0.35">
      <c r="A476"/>
      <c r="B476"/>
      <c r="C476"/>
      <c r="D476"/>
      <c r="E476"/>
      <c r="F476"/>
      <c r="G476"/>
      <c r="H476" s="40"/>
      <c r="I476" s="41"/>
      <c r="J476" s="36"/>
      <c r="K476"/>
    </row>
    <row r="477" spans="1:11" s="7" customFormat="1" ht="17" customHeight="1" x14ac:dyDescent="0.35">
      <c r="A477"/>
      <c r="B477"/>
      <c r="C477"/>
      <c r="D477"/>
      <c r="E477"/>
      <c r="F477"/>
      <c r="G477"/>
      <c r="H477" s="40"/>
      <c r="I477" s="41"/>
      <c r="J477" s="36"/>
      <c r="K477"/>
    </row>
    <row r="478" spans="1:11" s="7" customFormat="1" ht="17" customHeight="1" x14ac:dyDescent="0.35">
      <c r="A478"/>
      <c r="B478"/>
      <c r="C478"/>
      <c r="D478"/>
      <c r="E478"/>
      <c r="F478"/>
      <c r="G478"/>
      <c r="H478" s="40"/>
      <c r="I478" s="41"/>
      <c r="J478" s="36"/>
      <c r="K478"/>
    </row>
    <row r="479" spans="1:11" s="7" customFormat="1" ht="17" customHeight="1" x14ac:dyDescent="0.35">
      <c r="A479"/>
      <c r="B479"/>
      <c r="C479"/>
      <c r="D479"/>
      <c r="E479"/>
      <c r="F479"/>
      <c r="G479"/>
      <c r="H479" s="40"/>
      <c r="I479" s="41"/>
      <c r="J479" s="36"/>
      <c r="K479"/>
    </row>
    <row r="480" spans="1:11" s="7" customFormat="1" ht="17" customHeight="1" x14ac:dyDescent="0.35">
      <c r="A480"/>
      <c r="B480"/>
      <c r="C480"/>
      <c r="D480"/>
      <c r="E480"/>
      <c r="F480"/>
      <c r="G480"/>
      <c r="H480" s="40"/>
      <c r="I480" s="41"/>
      <c r="J480" s="36"/>
      <c r="K480"/>
    </row>
    <row r="481" spans="1:11" s="7" customFormat="1" ht="17" customHeight="1" x14ac:dyDescent="0.35">
      <c r="A481"/>
      <c r="B481"/>
      <c r="C481"/>
      <c r="D481"/>
      <c r="E481"/>
      <c r="F481"/>
      <c r="G481"/>
      <c r="H481" s="40"/>
      <c r="I481" s="41"/>
      <c r="J481" s="36"/>
      <c r="K481"/>
    </row>
    <row r="482" spans="1:11" s="7" customFormat="1" ht="17" customHeight="1" x14ac:dyDescent="0.35">
      <c r="A482"/>
      <c r="B482"/>
      <c r="C482"/>
      <c r="D482"/>
      <c r="E482"/>
      <c r="F482"/>
      <c r="G482"/>
      <c r="H482" s="40"/>
      <c r="I482" s="41"/>
      <c r="J482" s="36"/>
      <c r="K482"/>
    </row>
    <row r="483" spans="1:11" s="7" customFormat="1" ht="17" customHeight="1" x14ac:dyDescent="0.35">
      <c r="A483"/>
      <c r="B483"/>
      <c r="C483"/>
      <c r="D483"/>
      <c r="E483"/>
      <c r="F483"/>
      <c r="G483"/>
      <c r="H483" s="40"/>
      <c r="I483" s="41"/>
      <c r="J483" s="36"/>
      <c r="K483"/>
    </row>
    <row r="484" spans="1:11" s="7" customFormat="1" ht="17" customHeight="1" x14ac:dyDescent="0.35">
      <c r="A484"/>
      <c r="B484"/>
      <c r="C484"/>
      <c r="D484"/>
      <c r="E484"/>
      <c r="F484"/>
      <c r="G484"/>
      <c r="H484" s="40"/>
      <c r="I484" s="41"/>
      <c r="J484" s="36"/>
      <c r="K484"/>
    </row>
    <row r="485" spans="1:11" s="7" customFormat="1" ht="17" customHeight="1" x14ac:dyDescent="0.35">
      <c r="A485"/>
      <c r="B485"/>
      <c r="C485"/>
      <c r="D485"/>
      <c r="E485"/>
      <c r="F485"/>
      <c r="G485"/>
      <c r="H485" s="40"/>
      <c r="I485" s="41"/>
      <c r="J485" s="36"/>
      <c r="K485"/>
    </row>
    <row r="486" spans="1:11" s="7" customFormat="1" ht="17" customHeight="1" x14ac:dyDescent="0.35">
      <c r="A486"/>
      <c r="B486"/>
      <c r="C486"/>
      <c r="D486"/>
      <c r="E486"/>
      <c r="F486"/>
      <c r="G486"/>
      <c r="H486" s="40"/>
      <c r="I486" s="41"/>
      <c r="J486" s="36"/>
      <c r="K486"/>
    </row>
    <row r="487" spans="1:11" s="7" customFormat="1" ht="17" customHeight="1" x14ac:dyDescent="0.35">
      <c r="A487"/>
      <c r="B487"/>
      <c r="C487"/>
      <c r="D487"/>
      <c r="E487"/>
      <c r="F487"/>
      <c r="G487"/>
      <c r="H487" s="40"/>
      <c r="I487" s="41"/>
      <c r="J487" s="36"/>
      <c r="K487"/>
    </row>
    <row r="488" spans="1:11" s="7" customFormat="1" ht="17" customHeight="1" x14ac:dyDescent="0.35">
      <c r="A488"/>
      <c r="B488"/>
      <c r="C488"/>
      <c r="D488"/>
      <c r="E488"/>
      <c r="F488"/>
      <c r="G488"/>
      <c r="H488" s="40"/>
      <c r="I488" s="41"/>
      <c r="J488" s="36"/>
      <c r="K488"/>
    </row>
    <row r="489" spans="1:11" s="7" customFormat="1" ht="17" customHeight="1" x14ac:dyDescent="0.35">
      <c r="A489"/>
      <c r="B489"/>
      <c r="C489"/>
      <c r="D489"/>
      <c r="E489"/>
      <c r="F489"/>
      <c r="G489"/>
      <c r="H489" s="40"/>
      <c r="I489" s="41"/>
      <c r="J489" s="36"/>
      <c r="K489"/>
    </row>
    <row r="490" spans="1:11" s="7" customFormat="1" ht="17" customHeight="1" x14ac:dyDescent="0.35">
      <c r="A490"/>
      <c r="B490"/>
      <c r="C490"/>
      <c r="D490"/>
      <c r="E490"/>
      <c r="F490"/>
      <c r="G490"/>
      <c r="H490" s="40"/>
      <c r="I490" s="41"/>
      <c r="J490" s="36"/>
      <c r="K490"/>
    </row>
    <row r="491" spans="1:11" s="7" customFormat="1" ht="17" customHeight="1" x14ac:dyDescent="0.35">
      <c r="A491"/>
      <c r="B491"/>
      <c r="C491"/>
      <c r="D491"/>
      <c r="E491"/>
      <c r="F491"/>
      <c r="G491"/>
      <c r="H491" s="40"/>
      <c r="I491" s="41"/>
      <c r="J491" s="36"/>
      <c r="K491"/>
    </row>
    <row r="492" spans="1:11" s="7" customFormat="1" ht="17" customHeight="1" x14ac:dyDescent="0.35">
      <c r="A492"/>
      <c r="B492"/>
      <c r="C492"/>
      <c r="D492"/>
      <c r="E492"/>
      <c r="F492"/>
      <c r="G492"/>
      <c r="H492" s="40"/>
      <c r="I492" s="41"/>
      <c r="J492" s="36"/>
      <c r="K492"/>
    </row>
    <row r="493" spans="1:11" s="7" customFormat="1" ht="17" customHeight="1" x14ac:dyDescent="0.35">
      <c r="A493"/>
      <c r="B493"/>
      <c r="C493"/>
      <c r="D493"/>
      <c r="E493"/>
      <c r="F493"/>
      <c r="G493"/>
      <c r="H493" s="40"/>
      <c r="I493" s="41"/>
      <c r="J493" s="36"/>
      <c r="K493"/>
    </row>
    <row r="494" spans="1:11" s="7" customFormat="1" ht="17" customHeight="1" x14ac:dyDescent="0.35">
      <c r="A494"/>
      <c r="B494"/>
      <c r="C494"/>
      <c r="D494"/>
      <c r="E494"/>
      <c r="F494"/>
      <c r="G494"/>
      <c r="H494" s="40"/>
      <c r="I494" s="41"/>
      <c r="J494" s="36"/>
      <c r="K494"/>
    </row>
    <row r="495" spans="1:11" s="7" customFormat="1" ht="17" customHeight="1" x14ac:dyDescent="0.35">
      <c r="A495"/>
      <c r="B495"/>
      <c r="C495"/>
      <c r="D495"/>
      <c r="E495"/>
      <c r="F495"/>
      <c r="G495"/>
      <c r="H495" s="40"/>
      <c r="I495" s="41"/>
      <c r="J495" s="36"/>
      <c r="K495"/>
    </row>
    <row r="496" spans="1:11" s="7" customFormat="1" ht="17" customHeight="1" x14ac:dyDescent="0.35">
      <c r="A496"/>
      <c r="B496"/>
      <c r="C496"/>
      <c r="D496"/>
      <c r="E496"/>
      <c r="F496"/>
      <c r="G496"/>
      <c r="H496" s="40"/>
      <c r="I496" s="41"/>
      <c r="J496" s="36"/>
      <c r="K496"/>
    </row>
    <row r="497" spans="1:11" s="7" customFormat="1" ht="17" customHeight="1" x14ac:dyDescent="0.35">
      <c r="A497"/>
      <c r="B497"/>
      <c r="C497"/>
      <c r="D497"/>
      <c r="E497"/>
      <c r="F497"/>
      <c r="G497"/>
      <c r="H497" s="40"/>
      <c r="I497" s="41"/>
      <c r="J497" s="36"/>
      <c r="K497"/>
    </row>
    <row r="498" spans="1:11" s="7" customFormat="1" ht="17" customHeight="1" x14ac:dyDescent="0.35">
      <c r="A498"/>
      <c r="B498"/>
      <c r="C498"/>
      <c r="D498"/>
      <c r="E498"/>
      <c r="F498"/>
      <c r="G498"/>
      <c r="H498" s="40"/>
      <c r="I498" s="41"/>
      <c r="J498" s="36"/>
      <c r="K498"/>
    </row>
    <row r="499" spans="1:11" s="7" customFormat="1" ht="17" customHeight="1" x14ac:dyDescent="0.35">
      <c r="A499"/>
      <c r="B499"/>
      <c r="C499"/>
      <c r="D499"/>
      <c r="E499"/>
      <c r="F499"/>
      <c r="G499"/>
      <c r="H499" s="40"/>
      <c r="I499" s="41"/>
      <c r="J499" s="36"/>
      <c r="K499"/>
    </row>
    <row r="500" spans="1:11" s="7" customFormat="1" ht="17" customHeight="1" x14ac:dyDescent="0.35">
      <c r="A500"/>
      <c r="B500"/>
      <c r="C500"/>
      <c r="D500"/>
      <c r="E500"/>
      <c r="F500"/>
      <c r="G500"/>
      <c r="H500" s="40"/>
      <c r="I500" s="41"/>
      <c r="J500" s="36"/>
      <c r="K500"/>
    </row>
    <row r="501" spans="1:11" s="7" customFormat="1" ht="17" customHeight="1" x14ac:dyDescent="0.35">
      <c r="A501"/>
      <c r="B501"/>
      <c r="C501"/>
      <c r="D501"/>
      <c r="E501"/>
      <c r="F501"/>
      <c r="G501"/>
      <c r="H501" s="40"/>
      <c r="I501" s="41"/>
      <c r="J501" s="36"/>
      <c r="K501"/>
    </row>
    <row r="502" spans="1:11" s="7" customFormat="1" ht="17" customHeight="1" x14ac:dyDescent="0.35">
      <c r="A502"/>
      <c r="B502"/>
      <c r="C502"/>
      <c r="D502"/>
      <c r="E502"/>
      <c r="F502"/>
      <c r="G502"/>
      <c r="H502" s="40"/>
      <c r="I502" s="41"/>
      <c r="J502" s="36"/>
      <c r="K502"/>
    </row>
    <row r="503" spans="1:11" s="7" customFormat="1" ht="17" customHeight="1" x14ac:dyDescent="0.35">
      <c r="A503"/>
      <c r="B503"/>
      <c r="C503"/>
      <c r="D503"/>
      <c r="E503"/>
      <c r="F503"/>
      <c r="G503"/>
      <c r="H503" s="40"/>
      <c r="I503" s="41"/>
      <c r="J503" s="36"/>
      <c r="K503"/>
    </row>
    <row r="504" spans="1:11" s="7" customFormat="1" ht="17" customHeight="1" x14ac:dyDescent="0.35">
      <c r="A504"/>
      <c r="B504"/>
      <c r="C504"/>
      <c r="D504"/>
      <c r="E504"/>
      <c r="F504"/>
      <c r="G504"/>
      <c r="H504" s="40"/>
      <c r="I504" s="41"/>
      <c r="J504" s="36"/>
      <c r="K504"/>
    </row>
    <row r="505" spans="1:11" s="7" customFormat="1" ht="17" customHeight="1" x14ac:dyDescent="0.35">
      <c r="A505"/>
      <c r="B505"/>
      <c r="C505"/>
      <c r="D505"/>
      <c r="E505"/>
      <c r="F505"/>
      <c r="G505"/>
      <c r="H505" s="40"/>
      <c r="I505" s="41"/>
      <c r="J505" s="36"/>
      <c r="K505"/>
    </row>
    <row r="506" spans="1:11" s="7" customFormat="1" ht="17" customHeight="1" x14ac:dyDescent="0.35">
      <c r="A506"/>
      <c r="B506"/>
      <c r="C506"/>
      <c r="D506"/>
      <c r="E506"/>
      <c r="F506"/>
      <c r="G506"/>
      <c r="H506" s="40"/>
      <c r="I506" s="41"/>
      <c r="J506" s="36"/>
      <c r="K506"/>
    </row>
    <row r="507" spans="1:11" s="7" customFormat="1" ht="17" customHeight="1" x14ac:dyDescent="0.35">
      <c r="A507"/>
      <c r="B507"/>
      <c r="C507"/>
      <c r="D507"/>
      <c r="E507"/>
      <c r="F507"/>
      <c r="G507"/>
      <c r="H507" s="40"/>
      <c r="I507" s="41"/>
      <c r="J507" s="36"/>
      <c r="K507"/>
    </row>
    <row r="508" spans="1:11" s="7" customFormat="1" ht="17" customHeight="1" x14ac:dyDescent="0.35">
      <c r="A508"/>
      <c r="B508"/>
      <c r="C508"/>
      <c r="D508"/>
      <c r="E508"/>
      <c r="F508"/>
      <c r="G508"/>
      <c r="H508" s="40"/>
      <c r="I508" s="41"/>
      <c r="J508" s="36"/>
      <c r="K508"/>
    </row>
    <row r="509" spans="1:11" s="7" customFormat="1" ht="17" customHeight="1" x14ac:dyDescent="0.35">
      <c r="A509"/>
      <c r="B509"/>
      <c r="C509"/>
      <c r="D509"/>
      <c r="E509"/>
      <c r="F509"/>
      <c r="G509"/>
      <c r="H509" s="40"/>
      <c r="I509" s="41"/>
      <c r="J509" s="36"/>
      <c r="K509"/>
    </row>
    <row r="510" spans="1:11" s="7" customFormat="1" ht="17" customHeight="1" x14ac:dyDescent="0.35">
      <c r="A510"/>
      <c r="B510"/>
      <c r="C510"/>
      <c r="D510"/>
      <c r="E510"/>
      <c r="F510"/>
      <c r="G510"/>
      <c r="H510" s="40"/>
      <c r="I510" s="41"/>
      <c r="J510" s="36"/>
      <c r="K510"/>
    </row>
    <row r="511" spans="1:11" s="7" customFormat="1" ht="17" customHeight="1" x14ac:dyDescent="0.35">
      <c r="A511"/>
      <c r="B511"/>
      <c r="C511"/>
      <c r="D511"/>
      <c r="E511"/>
      <c r="F511"/>
      <c r="G511"/>
      <c r="H511" s="40"/>
      <c r="I511" s="41"/>
      <c r="J511" s="36"/>
      <c r="K511"/>
    </row>
    <row r="512" spans="1:11" s="7" customFormat="1" ht="17" customHeight="1" x14ac:dyDescent="0.35">
      <c r="A512"/>
      <c r="B512"/>
      <c r="C512"/>
      <c r="D512"/>
      <c r="E512"/>
      <c r="F512"/>
      <c r="G512"/>
      <c r="H512" s="40"/>
      <c r="I512" s="41"/>
      <c r="J512" s="36"/>
      <c r="K512"/>
    </row>
    <row r="513" spans="1:11" s="7" customFormat="1" ht="17" customHeight="1" x14ac:dyDescent="0.35">
      <c r="A513"/>
      <c r="B513"/>
      <c r="C513"/>
      <c r="D513"/>
      <c r="E513"/>
      <c r="F513"/>
      <c r="G513"/>
      <c r="H513" s="40"/>
      <c r="I513" s="41"/>
      <c r="J513" s="36"/>
      <c r="K513"/>
    </row>
    <row r="514" spans="1:11" s="7" customFormat="1" ht="17" customHeight="1" x14ac:dyDescent="0.35">
      <c r="A514"/>
      <c r="B514"/>
      <c r="C514"/>
      <c r="D514"/>
      <c r="E514"/>
      <c r="F514"/>
      <c r="G514"/>
      <c r="H514" s="40"/>
      <c r="I514" s="41"/>
      <c r="J514" s="36"/>
      <c r="K514"/>
    </row>
    <row r="515" spans="1:11" s="7" customFormat="1" ht="17" customHeight="1" x14ac:dyDescent="0.35">
      <c r="A515"/>
      <c r="B515"/>
      <c r="C515"/>
      <c r="D515"/>
      <c r="E515"/>
      <c r="F515"/>
      <c r="G515"/>
      <c r="H515" s="40"/>
      <c r="I515" s="41"/>
      <c r="J515" s="36"/>
      <c r="K515"/>
    </row>
    <row r="516" spans="1:11" s="7" customFormat="1" ht="17" customHeight="1" x14ac:dyDescent="0.35">
      <c r="A516"/>
      <c r="B516"/>
      <c r="C516"/>
      <c r="D516"/>
      <c r="E516"/>
      <c r="F516"/>
      <c r="G516"/>
      <c r="H516" s="40"/>
      <c r="I516" s="41"/>
      <c r="J516" s="36"/>
      <c r="K516"/>
    </row>
    <row r="517" spans="1:11" s="7" customFormat="1" ht="17" customHeight="1" x14ac:dyDescent="0.35">
      <c r="A517"/>
      <c r="B517"/>
      <c r="C517"/>
      <c r="D517"/>
      <c r="E517"/>
      <c r="F517"/>
      <c r="G517"/>
      <c r="H517" s="40"/>
      <c r="I517" s="41"/>
      <c r="J517" s="36"/>
      <c r="K517"/>
    </row>
    <row r="518" spans="1:11" s="7" customFormat="1" ht="17" customHeight="1" x14ac:dyDescent="0.35">
      <c r="A518"/>
      <c r="B518"/>
      <c r="C518"/>
      <c r="D518"/>
      <c r="E518"/>
      <c r="F518"/>
      <c r="G518"/>
      <c r="H518" s="40"/>
      <c r="I518" s="41"/>
      <c r="J518" s="36"/>
      <c r="K518"/>
    </row>
    <row r="519" spans="1:11" s="7" customFormat="1" ht="17" customHeight="1" x14ac:dyDescent="0.35">
      <c r="A519"/>
      <c r="B519"/>
      <c r="C519"/>
      <c r="D519"/>
      <c r="E519"/>
      <c r="F519"/>
      <c r="G519"/>
      <c r="H519" s="40"/>
      <c r="I519" s="41"/>
      <c r="J519" s="36"/>
      <c r="K519"/>
    </row>
    <row r="520" spans="1:11" s="7" customFormat="1" ht="17" customHeight="1" x14ac:dyDescent="0.35">
      <c r="A520"/>
      <c r="B520"/>
      <c r="C520"/>
      <c r="D520"/>
      <c r="E520"/>
      <c r="F520"/>
      <c r="G520"/>
      <c r="H520" s="40"/>
      <c r="I520" s="41"/>
      <c r="J520" s="36"/>
      <c r="K520"/>
    </row>
    <row r="521" spans="1:11" s="7" customFormat="1" ht="17" customHeight="1" x14ac:dyDescent="0.35">
      <c r="A521"/>
      <c r="B521"/>
      <c r="C521"/>
      <c r="D521"/>
      <c r="E521"/>
      <c r="F521"/>
      <c r="G521"/>
      <c r="H521" s="40"/>
      <c r="I521" s="41"/>
      <c r="J521" s="36"/>
      <c r="K521"/>
    </row>
    <row r="522" spans="1:11" s="7" customFormat="1" ht="17" customHeight="1" x14ac:dyDescent="0.35">
      <c r="A522"/>
      <c r="B522"/>
      <c r="C522"/>
      <c r="D522"/>
      <c r="E522"/>
      <c r="F522"/>
      <c r="G522"/>
      <c r="H522" s="40"/>
      <c r="I522" s="41"/>
      <c r="J522" s="36"/>
      <c r="K522"/>
    </row>
    <row r="523" spans="1:11" s="7" customFormat="1" ht="17" customHeight="1" x14ac:dyDescent="0.35">
      <c r="A523"/>
      <c r="B523"/>
      <c r="C523"/>
      <c r="D523"/>
      <c r="E523"/>
      <c r="F523"/>
      <c r="G523"/>
      <c r="H523" s="40"/>
      <c r="I523" s="41"/>
      <c r="J523" s="36"/>
      <c r="K523"/>
    </row>
    <row r="524" spans="1:11" s="7" customFormat="1" ht="17" customHeight="1" x14ac:dyDescent="0.35">
      <c r="A524"/>
      <c r="B524"/>
      <c r="C524"/>
      <c r="D524"/>
      <c r="E524"/>
      <c r="F524"/>
      <c r="G524"/>
      <c r="H524" s="40"/>
      <c r="I524" s="41"/>
      <c r="J524" s="36"/>
      <c r="K524"/>
    </row>
    <row r="525" spans="1:11" s="7" customFormat="1" ht="17" customHeight="1" x14ac:dyDescent="0.35">
      <c r="A525"/>
      <c r="B525"/>
      <c r="C525"/>
      <c r="D525"/>
      <c r="E525"/>
      <c r="F525"/>
      <c r="G525"/>
      <c r="H525" s="40"/>
      <c r="I525" s="41"/>
      <c r="J525" s="36"/>
      <c r="K525"/>
    </row>
    <row r="526" spans="1:11" s="7" customFormat="1" ht="17" customHeight="1" x14ac:dyDescent="0.35">
      <c r="A526"/>
      <c r="B526"/>
      <c r="C526"/>
      <c r="D526"/>
      <c r="E526"/>
      <c r="F526"/>
      <c r="G526"/>
      <c r="H526" s="40"/>
      <c r="I526" s="41"/>
      <c r="J526" s="36"/>
      <c r="K526"/>
    </row>
    <row r="527" spans="1:11" s="7" customFormat="1" ht="17" customHeight="1" x14ac:dyDescent="0.35">
      <c r="A527"/>
      <c r="B527"/>
      <c r="C527"/>
      <c r="D527"/>
      <c r="E527"/>
      <c r="F527"/>
      <c r="G527"/>
      <c r="H527" s="40"/>
      <c r="I527" s="41"/>
      <c r="J527" s="36"/>
      <c r="K527"/>
    </row>
    <row r="528" spans="1:11" s="7" customFormat="1" ht="17" customHeight="1" x14ac:dyDescent="0.35">
      <c r="A528"/>
      <c r="B528"/>
      <c r="C528"/>
      <c r="D528"/>
      <c r="E528"/>
      <c r="F528"/>
      <c r="G528"/>
      <c r="H528" s="40"/>
      <c r="I528" s="41"/>
      <c r="J528" s="36"/>
      <c r="K528"/>
    </row>
    <row r="529" spans="1:11" s="7" customFormat="1" ht="17" customHeight="1" x14ac:dyDescent="0.35">
      <c r="A529"/>
      <c r="B529"/>
      <c r="C529"/>
      <c r="D529"/>
      <c r="E529"/>
      <c r="F529"/>
      <c r="G529"/>
      <c r="H529" s="40"/>
      <c r="I529" s="41"/>
      <c r="J529" s="36"/>
      <c r="K529"/>
    </row>
    <row r="530" spans="1:11" s="7" customFormat="1" ht="17" customHeight="1" x14ac:dyDescent="0.35">
      <c r="A530"/>
      <c r="B530"/>
      <c r="C530"/>
      <c r="D530"/>
      <c r="E530"/>
      <c r="F530"/>
      <c r="G530"/>
      <c r="H530" s="40"/>
      <c r="I530" s="41"/>
      <c r="J530" s="36"/>
      <c r="K530"/>
    </row>
    <row r="531" spans="1:11" s="7" customFormat="1" ht="17" customHeight="1" x14ac:dyDescent="0.35">
      <c r="A531"/>
      <c r="B531"/>
      <c r="C531"/>
      <c r="D531"/>
      <c r="E531"/>
      <c r="F531"/>
      <c r="G531"/>
      <c r="H531" s="40"/>
      <c r="I531" s="41"/>
      <c r="J531" s="36"/>
      <c r="K531"/>
    </row>
    <row r="532" spans="1:11" s="7" customFormat="1" ht="17" customHeight="1" x14ac:dyDescent="0.35">
      <c r="A532"/>
      <c r="B532"/>
      <c r="C532"/>
      <c r="D532"/>
      <c r="E532"/>
      <c r="F532"/>
      <c r="G532"/>
      <c r="H532" s="40"/>
      <c r="I532" s="41"/>
      <c r="J532" s="36"/>
      <c r="K532"/>
    </row>
    <row r="533" spans="1:11" s="7" customFormat="1" ht="17" customHeight="1" x14ac:dyDescent="0.35">
      <c r="A533"/>
      <c r="B533"/>
      <c r="C533"/>
      <c r="D533"/>
      <c r="E533"/>
      <c r="F533"/>
      <c r="G533"/>
      <c r="H533" s="40"/>
      <c r="I533" s="41"/>
      <c r="J533" s="36"/>
      <c r="K533"/>
    </row>
    <row r="534" spans="1:11" s="7" customFormat="1" ht="17" customHeight="1" x14ac:dyDescent="0.35">
      <c r="A534"/>
      <c r="B534"/>
      <c r="C534"/>
      <c r="D534"/>
      <c r="E534"/>
      <c r="F534"/>
      <c r="G534"/>
      <c r="H534" s="40"/>
      <c r="I534" s="41"/>
      <c r="J534" s="36"/>
      <c r="K534"/>
    </row>
    <row r="535" spans="1:11" s="7" customFormat="1" ht="17" customHeight="1" x14ac:dyDescent="0.35">
      <c r="A535"/>
      <c r="B535"/>
      <c r="C535"/>
      <c r="D535"/>
      <c r="E535"/>
      <c r="F535"/>
      <c r="G535"/>
      <c r="H535" s="40"/>
      <c r="I535" s="41"/>
      <c r="J535" s="36"/>
      <c r="K535"/>
    </row>
    <row r="536" spans="1:11" s="7" customFormat="1" ht="17" customHeight="1" x14ac:dyDescent="0.35">
      <c r="A536"/>
      <c r="B536"/>
      <c r="C536"/>
      <c r="D536"/>
      <c r="E536"/>
      <c r="F536"/>
      <c r="G536"/>
      <c r="H536" s="40"/>
      <c r="I536" s="41"/>
      <c r="J536" s="36"/>
      <c r="K536"/>
    </row>
    <row r="537" spans="1:11" s="7" customFormat="1" ht="17" customHeight="1" x14ac:dyDescent="0.35">
      <c r="A537"/>
      <c r="B537"/>
      <c r="C537"/>
      <c r="D537"/>
      <c r="E537"/>
      <c r="F537"/>
      <c r="G537"/>
      <c r="H537" s="40"/>
      <c r="I537" s="41"/>
      <c r="J537" s="36"/>
      <c r="K537"/>
    </row>
    <row r="538" spans="1:11" s="7" customFormat="1" ht="17" customHeight="1" x14ac:dyDescent="0.35">
      <c r="A538"/>
      <c r="B538"/>
      <c r="C538"/>
      <c r="D538"/>
      <c r="E538"/>
      <c r="F538"/>
      <c r="G538"/>
      <c r="H538" s="40"/>
      <c r="I538" s="41"/>
      <c r="J538" s="36"/>
      <c r="K538"/>
    </row>
    <row r="539" spans="1:11" s="7" customFormat="1" ht="17" customHeight="1" x14ac:dyDescent="0.35">
      <c r="A539"/>
      <c r="B539"/>
      <c r="C539"/>
      <c r="D539"/>
      <c r="E539"/>
      <c r="F539"/>
      <c r="G539"/>
      <c r="H539" s="40"/>
      <c r="I539" s="41"/>
      <c r="J539" s="36"/>
      <c r="K539"/>
    </row>
    <row r="540" spans="1:11" s="7" customFormat="1" ht="17" customHeight="1" x14ac:dyDescent="0.35">
      <c r="A540"/>
      <c r="B540"/>
      <c r="C540"/>
      <c r="D540"/>
      <c r="E540"/>
      <c r="F540"/>
      <c r="G540"/>
      <c r="H540" s="40"/>
      <c r="I540" s="41"/>
      <c r="J540" s="36"/>
      <c r="K540"/>
    </row>
    <row r="541" spans="1:11" s="7" customFormat="1" ht="17" customHeight="1" x14ac:dyDescent="0.35">
      <c r="A541"/>
      <c r="B541"/>
      <c r="C541"/>
      <c r="D541"/>
      <c r="E541"/>
      <c r="F541"/>
      <c r="G541"/>
      <c r="H541" s="40"/>
      <c r="I541" s="41"/>
      <c r="J541" s="36"/>
      <c r="K541"/>
    </row>
    <row r="542" spans="1:11" s="7" customFormat="1" ht="17" customHeight="1" x14ac:dyDescent="0.35">
      <c r="A542"/>
      <c r="B542"/>
      <c r="C542"/>
      <c r="D542"/>
      <c r="E542"/>
      <c r="F542"/>
      <c r="G542"/>
      <c r="H542" s="40"/>
      <c r="I542" s="41"/>
      <c r="J542" s="36"/>
      <c r="K542"/>
    </row>
    <row r="543" spans="1:11" s="7" customFormat="1" ht="17" customHeight="1" x14ac:dyDescent="0.35">
      <c r="A543"/>
      <c r="B543"/>
      <c r="C543"/>
      <c r="D543"/>
      <c r="E543"/>
      <c r="F543"/>
      <c r="G543"/>
      <c r="H543" s="40"/>
      <c r="I543" s="41"/>
      <c r="J543" s="36"/>
      <c r="K543"/>
    </row>
    <row r="544" spans="1:11" s="7" customFormat="1" ht="17" customHeight="1" x14ac:dyDescent="0.35">
      <c r="A544"/>
      <c r="B544"/>
      <c r="C544"/>
      <c r="D544"/>
      <c r="E544"/>
      <c r="F544"/>
      <c r="G544"/>
      <c r="H544" s="40"/>
      <c r="I544" s="41"/>
      <c r="J544" s="36"/>
      <c r="K544"/>
    </row>
    <row r="545" spans="1:11" s="7" customFormat="1" ht="17" customHeight="1" x14ac:dyDescent="0.35">
      <c r="A545"/>
      <c r="B545"/>
      <c r="C545"/>
      <c r="D545"/>
      <c r="E545"/>
      <c r="F545"/>
      <c r="G545"/>
      <c r="H545" s="40"/>
      <c r="I545" s="41"/>
      <c r="J545" s="36"/>
      <c r="K545"/>
    </row>
    <row r="546" spans="1:11" s="7" customFormat="1" ht="17" customHeight="1" x14ac:dyDescent="0.35">
      <c r="A546"/>
      <c r="B546"/>
      <c r="C546"/>
      <c r="D546"/>
      <c r="E546"/>
      <c r="F546"/>
      <c r="G546"/>
      <c r="H546" s="40"/>
      <c r="I546" s="41"/>
      <c r="J546" s="36"/>
      <c r="K546"/>
    </row>
    <row r="547" spans="1:11" s="7" customFormat="1" ht="17" customHeight="1" x14ac:dyDescent="0.35">
      <c r="A547"/>
      <c r="B547"/>
      <c r="C547"/>
      <c r="D547"/>
      <c r="E547"/>
      <c r="F547"/>
      <c r="G547"/>
      <c r="H547" s="40"/>
      <c r="I547" s="41"/>
      <c r="J547" s="36"/>
      <c r="K547"/>
    </row>
    <row r="548" spans="1:11" s="7" customFormat="1" ht="17" customHeight="1" x14ac:dyDescent="0.35">
      <c r="A548"/>
      <c r="B548"/>
      <c r="C548"/>
      <c r="D548"/>
      <c r="E548"/>
      <c r="F548"/>
      <c r="G548"/>
      <c r="H548" s="40"/>
      <c r="I548" s="41"/>
      <c r="J548" s="36"/>
      <c r="K548"/>
    </row>
    <row r="549" spans="1:11" s="7" customFormat="1" ht="17" customHeight="1" x14ac:dyDescent="0.35">
      <c r="A549"/>
      <c r="B549"/>
      <c r="C549"/>
      <c r="D549"/>
      <c r="E549"/>
      <c r="F549"/>
      <c r="G549"/>
      <c r="H549" s="40"/>
      <c r="I549" s="41"/>
      <c r="J549" s="36"/>
      <c r="K549"/>
    </row>
    <row r="550" spans="1:11" s="7" customFormat="1" ht="17" customHeight="1" x14ac:dyDescent="0.35">
      <c r="A550"/>
      <c r="B550"/>
      <c r="C550"/>
      <c r="D550"/>
      <c r="E550"/>
      <c r="F550"/>
      <c r="G550"/>
      <c r="H550" s="40"/>
      <c r="I550" s="41"/>
      <c r="J550" s="36"/>
      <c r="K550"/>
    </row>
    <row r="551" spans="1:11" s="7" customFormat="1" ht="17" customHeight="1" x14ac:dyDescent="0.35">
      <c r="A551"/>
      <c r="B551"/>
      <c r="C551"/>
      <c r="D551"/>
      <c r="E551"/>
      <c r="F551"/>
      <c r="G551"/>
      <c r="H551" s="40"/>
      <c r="I551" s="41"/>
      <c r="J551" s="36"/>
      <c r="K551"/>
    </row>
    <row r="552" spans="1:11" s="7" customFormat="1" ht="17" customHeight="1" x14ac:dyDescent="0.35">
      <c r="A552"/>
      <c r="B552"/>
      <c r="C552"/>
      <c r="D552"/>
      <c r="E552"/>
      <c r="F552"/>
      <c r="G552"/>
      <c r="H552" s="40"/>
      <c r="I552" s="41"/>
      <c r="J552" s="36"/>
      <c r="K552"/>
    </row>
    <row r="553" spans="1:11" s="7" customFormat="1" ht="17" customHeight="1" x14ac:dyDescent="0.35">
      <c r="A553"/>
      <c r="B553"/>
      <c r="C553"/>
      <c r="D553"/>
      <c r="E553"/>
      <c r="F553"/>
      <c r="G553"/>
      <c r="H553" s="40"/>
      <c r="I553" s="41"/>
      <c r="J553" s="36"/>
      <c r="K553"/>
    </row>
    <row r="554" spans="1:11" s="7" customFormat="1" ht="17" customHeight="1" x14ac:dyDescent="0.35">
      <c r="A554"/>
      <c r="B554"/>
      <c r="C554"/>
      <c r="D554"/>
      <c r="E554"/>
      <c r="F554"/>
      <c r="G554"/>
      <c r="H554" s="40"/>
      <c r="I554" s="41"/>
      <c r="J554" s="36"/>
      <c r="K554"/>
    </row>
    <row r="555" spans="1:11" s="7" customFormat="1" ht="17" customHeight="1" x14ac:dyDescent="0.35">
      <c r="A555"/>
      <c r="B555"/>
      <c r="C555"/>
      <c r="D555"/>
      <c r="E555"/>
      <c r="F555"/>
      <c r="G555"/>
      <c r="H555" s="40"/>
      <c r="I555" s="41"/>
      <c r="J555" s="36"/>
      <c r="K555"/>
    </row>
    <row r="556" spans="1:11" s="7" customFormat="1" ht="17" customHeight="1" x14ac:dyDescent="0.35">
      <c r="A556"/>
      <c r="B556"/>
      <c r="C556"/>
      <c r="D556"/>
      <c r="E556"/>
      <c r="F556"/>
      <c r="G556"/>
      <c r="H556" s="40"/>
      <c r="I556" s="41"/>
      <c r="J556" s="36"/>
      <c r="K556"/>
    </row>
    <row r="557" spans="1:11" s="7" customFormat="1" ht="17" customHeight="1" x14ac:dyDescent="0.35">
      <c r="A557"/>
      <c r="B557"/>
      <c r="C557"/>
      <c r="D557"/>
      <c r="E557"/>
      <c r="F557"/>
      <c r="G557"/>
      <c r="H557" s="40"/>
      <c r="I557" s="41"/>
      <c r="J557" s="36"/>
      <c r="K557"/>
    </row>
    <row r="558" spans="1:11" s="7" customFormat="1" ht="17" customHeight="1" x14ac:dyDescent="0.35">
      <c r="A558"/>
      <c r="B558"/>
      <c r="C558"/>
      <c r="D558"/>
      <c r="E558"/>
      <c r="F558"/>
      <c r="G558"/>
      <c r="H558" s="40"/>
      <c r="I558" s="41"/>
      <c r="J558" s="36"/>
      <c r="K558"/>
    </row>
    <row r="559" spans="1:11" s="7" customFormat="1" ht="17" customHeight="1" x14ac:dyDescent="0.35">
      <c r="A559"/>
      <c r="B559"/>
      <c r="C559"/>
      <c r="D559"/>
      <c r="E559"/>
      <c r="F559"/>
      <c r="G559"/>
      <c r="H559" s="40"/>
      <c r="I559" s="41"/>
      <c r="J559" s="36"/>
      <c r="K559"/>
    </row>
    <row r="560" spans="1:11" s="7" customFormat="1" ht="17" customHeight="1" x14ac:dyDescent="0.35">
      <c r="A560"/>
      <c r="B560"/>
      <c r="C560"/>
      <c r="D560"/>
      <c r="E560"/>
      <c r="F560"/>
      <c r="G560"/>
      <c r="H560" s="40"/>
      <c r="I560" s="41"/>
      <c r="J560" s="36"/>
      <c r="K560"/>
    </row>
    <row r="561" spans="1:11" s="7" customFormat="1" ht="17" customHeight="1" x14ac:dyDescent="0.35">
      <c r="A561"/>
      <c r="B561"/>
      <c r="C561"/>
      <c r="D561"/>
      <c r="E561"/>
      <c r="F561"/>
      <c r="G561"/>
      <c r="H561" s="40"/>
      <c r="I561" s="41"/>
      <c r="J561" s="36"/>
      <c r="K561"/>
    </row>
    <row r="562" spans="1:11" s="7" customFormat="1" ht="17" customHeight="1" x14ac:dyDescent="0.35">
      <c r="A562"/>
      <c r="B562"/>
      <c r="C562"/>
      <c r="D562"/>
      <c r="E562"/>
      <c r="F562"/>
      <c r="G562"/>
      <c r="H562" s="40"/>
      <c r="I562" s="41"/>
      <c r="J562" s="36"/>
      <c r="K562"/>
    </row>
    <row r="563" spans="1:11" s="7" customFormat="1" ht="17" customHeight="1" x14ac:dyDescent="0.35">
      <c r="A563"/>
      <c r="B563"/>
      <c r="C563"/>
      <c r="D563"/>
      <c r="E563"/>
      <c r="F563"/>
      <c r="G563"/>
      <c r="H563" s="40"/>
      <c r="I563" s="41"/>
      <c r="J563" s="36"/>
      <c r="K563"/>
    </row>
    <row r="564" spans="1:11" s="7" customFormat="1" ht="17" customHeight="1" x14ac:dyDescent="0.35">
      <c r="A564"/>
      <c r="B564"/>
      <c r="C564"/>
      <c r="D564"/>
      <c r="E564"/>
      <c r="F564"/>
      <c r="G564"/>
      <c r="H564" s="40"/>
      <c r="I564" s="41"/>
      <c r="J564" s="36"/>
      <c r="K564"/>
    </row>
    <row r="565" spans="1:11" s="7" customFormat="1" ht="17" customHeight="1" x14ac:dyDescent="0.35">
      <c r="A565"/>
      <c r="B565"/>
      <c r="C565"/>
      <c r="D565"/>
      <c r="E565"/>
      <c r="F565"/>
      <c r="G565"/>
      <c r="H565" s="40"/>
      <c r="I565" s="41"/>
      <c r="J565" s="36"/>
      <c r="K565"/>
    </row>
    <row r="566" spans="1:11" s="7" customFormat="1" ht="17" customHeight="1" x14ac:dyDescent="0.35">
      <c r="A566"/>
      <c r="B566"/>
      <c r="C566"/>
      <c r="D566"/>
      <c r="E566"/>
      <c r="F566"/>
      <c r="G566"/>
      <c r="H566" s="40"/>
      <c r="I566" s="41"/>
      <c r="J566" s="36"/>
      <c r="K566"/>
    </row>
    <row r="567" spans="1:11" s="7" customFormat="1" ht="17" customHeight="1" x14ac:dyDescent="0.35">
      <c r="A567"/>
      <c r="B567"/>
      <c r="C567"/>
      <c r="D567"/>
      <c r="E567"/>
      <c r="F567"/>
      <c r="G567"/>
      <c r="H567" s="40"/>
      <c r="I567" s="41"/>
      <c r="J567" s="36"/>
      <c r="K567"/>
    </row>
    <row r="568" spans="1:11" s="7" customFormat="1" ht="17" customHeight="1" x14ac:dyDescent="0.35">
      <c r="A568"/>
      <c r="B568"/>
      <c r="C568"/>
      <c r="D568"/>
      <c r="E568"/>
      <c r="F568"/>
      <c r="G568"/>
      <c r="H568" s="40"/>
      <c r="I568" s="41"/>
      <c r="J568" s="36"/>
      <c r="K568"/>
    </row>
    <row r="569" spans="1:11" s="7" customFormat="1" ht="17" customHeight="1" x14ac:dyDescent="0.35">
      <c r="A569"/>
      <c r="B569"/>
      <c r="C569"/>
      <c r="D569"/>
      <c r="E569"/>
      <c r="F569"/>
      <c r="G569"/>
      <c r="H569" s="40"/>
      <c r="I569" s="41"/>
      <c r="J569" s="36"/>
      <c r="K569"/>
    </row>
    <row r="570" spans="1:11" s="7" customFormat="1" ht="17" customHeight="1" x14ac:dyDescent="0.35">
      <c r="A570"/>
      <c r="B570"/>
      <c r="C570"/>
      <c r="D570"/>
      <c r="E570"/>
      <c r="F570"/>
      <c r="G570"/>
      <c r="H570" s="40"/>
      <c r="I570" s="41"/>
      <c r="J570" s="36"/>
      <c r="K570"/>
    </row>
    <row r="571" spans="1:11" s="7" customFormat="1" ht="17" customHeight="1" x14ac:dyDescent="0.35">
      <c r="A571"/>
      <c r="B571"/>
      <c r="C571"/>
      <c r="D571"/>
      <c r="E571"/>
      <c r="F571"/>
      <c r="G571"/>
      <c r="H571" s="40"/>
      <c r="I571" s="41"/>
      <c r="J571" s="36"/>
      <c r="K571"/>
    </row>
    <row r="572" spans="1:11" s="7" customFormat="1" ht="17" customHeight="1" x14ac:dyDescent="0.35">
      <c r="A572"/>
      <c r="B572"/>
      <c r="C572"/>
      <c r="D572"/>
      <c r="E572"/>
      <c r="F572"/>
      <c r="G572"/>
      <c r="H572" s="40"/>
      <c r="I572" s="41"/>
      <c r="J572" s="36"/>
      <c r="K572"/>
    </row>
    <row r="573" spans="1:11" s="7" customFormat="1" ht="17" customHeight="1" x14ac:dyDescent="0.35">
      <c r="A573"/>
      <c r="B573"/>
      <c r="C573"/>
      <c r="D573"/>
      <c r="E573"/>
      <c r="F573"/>
      <c r="G573"/>
      <c r="H573" s="40"/>
      <c r="I573" s="41"/>
      <c r="J573" s="36"/>
      <c r="K573"/>
    </row>
    <row r="574" spans="1:11" s="7" customFormat="1" ht="17" customHeight="1" x14ac:dyDescent="0.35">
      <c r="A574"/>
      <c r="B574"/>
      <c r="C574"/>
      <c r="D574"/>
      <c r="E574"/>
      <c r="F574"/>
      <c r="G574"/>
      <c r="H574" s="40"/>
      <c r="I574" s="41"/>
      <c r="J574" s="36"/>
      <c r="K574"/>
    </row>
    <row r="575" spans="1:11" s="7" customFormat="1" ht="17" customHeight="1" x14ac:dyDescent="0.35">
      <c r="A575"/>
      <c r="B575"/>
      <c r="C575"/>
      <c r="D575"/>
      <c r="E575"/>
      <c r="F575"/>
      <c r="G575"/>
      <c r="H575" s="40"/>
      <c r="I575" s="41"/>
      <c r="J575" s="36"/>
      <c r="K575"/>
    </row>
    <row r="576" spans="1:11" s="7" customFormat="1" ht="17" customHeight="1" x14ac:dyDescent="0.35">
      <c r="A576"/>
      <c r="B576"/>
      <c r="C576"/>
      <c r="D576"/>
      <c r="E576"/>
      <c r="F576"/>
      <c r="G576"/>
      <c r="H576" s="40"/>
      <c r="I576" s="41"/>
      <c r="J576" s="36"/>
      <c r="K576"/>
    </row>
    <row r="577" spans="1:11" s="7" customFormat="1" ht="17" customHeight="1" x14ac:dyDescent="0.35">
      <c r="A577"/>
      <c r="B577"/>
      <c r="C577"/>
      <c r="D577"/>
      <c r="E577"/>
      <c r="F577"/>
      <c r="G577"/>
      <c r="H577" s="40"/>
      <c r="I577" s="41"/>
      <c r="J577" s="36"/>
      <c r="K577"/>
    </row>
    <row r="578" spans="1:11" s="7" customFormat="1" ht="17" customHeight="1" x14ac:dyDescent="0.35">
      <c r="A578"/>
      <c r="B578"/>
      <c r="C578"/>
      <c r="D578"/>
      <c r="E578"/>
      <c r="F578"/>
      <c r="G578"/>
      <c r="H578" s="40"/>
      <c r="I578" s="41"/>
      <c r="J578" s="36"/>
      <c r="K578"/>
    </row>
    <row r="579" spans="1:11" s="7" customFormat="1" ht="17" customHeight="1" x14ac:dyDescent="0.35">
      <c r="A579"/>
      <c r="B579"/>
      <c r="C579"/>
      <c r="D579"/>
      <c r="E579"/>
      <c r="F579"/>
      <c r="G579"/>
      <c r="H579" s="40"/>
      <c r="I579" s="41"/>
      <c r="J579" s="36"/>
      <c r="K579"/>
    </row>
    <row r="580" spans="1:11" s="7" customFormat="1" ht="17" customHeight="1" x14ac:dyDescent="0.35">
      <c r="A580"/>
      <c r="B580"/>
      <c r="C580"/>
      <c r="D580"/>
      <c r="E580"/>
      <c r="F580"/>
      <c r="G580"/>
      <c r="H580" s="40"/>
      <c r="I580" s="41"/>
      <c r="J580" s="36"/>
      <c r="K580"/>
    </row>
    <row r="581" spans="1:11" s="7" customFormat="1" ht="17" customHeight="1" x14ac:dyDescent="0.35">
      <c r="A581"/>
      <c r="B581"/>
      <c r="C581"/>
      <c r="D581"/>
      <c r="E581"/>
      <c r="F581"/>
      <c r="G581"/>
      <c r="H581" s="40"/>
      <c r="I581" s="41"/>
      <c r="J581" s="36"/>
      <c r="K581"/>
    </row>
    <row r="582" spans="1:11" s="7" customFormat="1" ht="17" customHeight="1" x14ac:dyDescent="0.35">
      <c r="A582"/>
      <c r="B582"/>
      <c r="C582"/>
      <c r="D582"/>
      <c r="E582"/>
      <c r="F582"/>
      <c r="G582"/>
      <c r="H582" s="40"/>
      <c r="I582" s="41"/>
      <c r="J582" s="36"/>
      <c r="K582"/>
    </row>
    <row r="583" spans="1:11" s="7" customFormat="1" ht="17" customHeight="1" x14ac:dyDescent="0.35">
      <c r="A583"/>
      <c r="B583"/>
      <c r="C583"/>
      <c r="D583"/>
      <c r="E583"/>
      <c r="F583"/>
      <c r="G583"/>
      <c r="H583" s="40"/>
      <c r="I583" s="41"/>
      <c r="J583" s="36"/>
      <c r="K583"/>
    </row>
    <row r="584" spans="1:11" s="7" customFormat="1" ht="17" customHeight="1" x14ac:dyDescent="0.35">
      <c r="A584"/>
      <c r="B584"/>
      <c r="C584"/>
      <c r="D584"/>
      <c r="E584"/>
      <c r="F584"/>
      <c r="G584"/>
      <c r="H584" s="40"/>
      <c r="I584" s="41"/>
      <c r="J584" s="36"/>
      <c r="K584"/>
    </row>
    <row r="585" spans="1:11" s="7" customFormat="1" ht="17" customHeight="1" x14ac:dyDescent="0.35">
      <c r="A585"/>
      <c r="B585"/>
      <c r="C585"/>
      <c r="D585"/>
      <c r="E585"/>
      <c r="F585"/>
      <c r="G585"/>
      <c r="H585" s="40"/>
      <c r="I585" s="41"/>
      <c r="J585" s="36"/>
      <c r="K585"/>
    </row>
    <row r="586" spans="1:11" s="7" customFormat="1" ht="17" customHeight="1" x14ac:dyDescent="0.35">
      <c r="A586"/>
      <c r="B586"/>
      <c r="C586"/>
      <c r="D586"/>
      <c r="E586"/>
      <c r="F586"/>
      <c r="G586"/>
      <c r="H586" s="40"/>
      <c r="I586" s="41"/>
      <c r="J586" s="36"/>
      <c r="K586"/>
    </row>
    <row r="587" spans="1:11" s="7" customFormat="1" ht="17" customHeight="1" x14ac:dyDescent="0.35">
      <c r="A587"/>
      <c r="B587"/>
      <c r="C587"/>
      <c r="D587"/>
      <c r="E587"/>
      <c r="F587"/>
      <c r="G587"/>
      <c r="H587" s="40"/>
      <c r="I587" s="41"/>
      <c r="J587" s="36"/>
      <c r="K587"/>
    </row>
    <row r="588" spans="1:11" s="7" customFormat="1" ht="17" customHeight="1" x14ac:dyDescent="0.35">
      <c r="A588"/>
      <c r="B588"/>
      <c r="C588"/>
      <c r="D588"/>
      <c r="E588"/>
      <c r="F588"/>
      <c r="G588"/>
      <c r="H588" s="40"/>
      <c r="I588" s="41"/>
      <c r="J588" s="36"/>
      <c r="K588"/>
    </row>
    <row r="589" spans="1:11" s="7" customFormat="1" ht="17" customHeight="1" x14ac:dyDescent="0.35">
      <c r="A589"/>
      <c r="B589"/>
      <c r="C589"/>
      <c r="D589"/>
      <c r="E589"/>
      <c r="F589"/>
      <c r="G589"/>
      <c r="H589" s="40"/>
      <c r="I589" s="41"/>
      <c r="J589" s="36"/>
      <c r="K589"/>
    </row>
    <row r="590" spans="1:11" s="7" customFormat="1" ht="17" customHeight="1" x14ac:dyDescent="0.35">
      <c r="A590"/>
      <c r="B590"/>
      <c r="C590"/>
      <c r="D590"/>
      <c r="E590"/>
      <c r="F590"/>
      <c r="G590"/>
      <c r="H590" s="40"/>
      <c r="I590" s="41"/>
      <c r="J590" s="36"/>
      <c r="K590"/>
    </row>
    <row r="591" spans="1:11" s="7" customFormat="1" ht="17" customHeight="1" x14ac:dyDescent="0.35">
      <c r="A591"/>
      <c r="B591"/>
      <c r="C591"/>
      <c r="D591"/>
      <c r="E591"/>
      <c r="F591"/>
      <c r="G591"/>
      <c r="H591" s="40"/>
      <c r="I591" s="41"/>
      <c r="J591" s="36"/>
      <c r="K591"/>
    </row>
    <row r="592" spans="1:11" s="7" customFormat="1" ht="17" customHeight="1" x14ac:dyDescent="0.35">
      <c r="A592"/>
      <c r="B592"/>
      <c r="C592"/>
      <c r="D592"/>
      <c r="E592"/>
      <c r="F592"/>
      <c r="G592"/>
      <c r="H592" s="40"/>
      <c r="I592" s="41"/>
      <c r="J592" s="36"/>
      <c r="K592"/>
    </row>
    <row r="593" spans="1:11" s="7" customFormat="1" ht="17" customHeight="1" x14ac:dyDescent="0.35">
      <c r="A593"/>
      <c r="B593"/>
      <c r="C593"/>
      <c r="D593"/>
      <c r="E593"/>
      <c r="F593"/>
      <c r="G593"/>
      <c r="H593" s="40"/>
      <c r="I593" s="41"/>
      <c r="J593" s="36"/>
      <c r="K593"/>
    </row>
    <row r="594" spans="1:11" s="7" customFormat="1" ht="17" customHeight="1" x14ac:dyDescent="0.35">
      <c r="A594"/>
      <c r="B594"/>
      <c r="C594"/>
      <c r="D594"/>
      <c r="E594"/>
      <c r="F594"/>
      <c r="G594"/>
      <c r="H594" s="40"/>
      <c r="I594" s="41"/>
      <c r="J594" s="36"/>
      <c r="K594"/>
    </row>
    <row r="595" spans="1:11" s="7" customFormat="1" ht="17" customHeight="1" x14ac:dyDescent="0.35">
      <c r="A595"/>
      <c r="B595"/>
      <c r="C595"/>
      <c r="D595"/>
      <c r="E595"/>
      <c r="F595"/>
      <c r="G595"/>
      <c r="H595" s="40"/>
      <c r="I595" s="41"/>
      <c r="J595" s="36"/>
      <c r="K595"/>
    </row>
    <row r="596" spans="1:11" s="7" customFormat="1" ht="17" customHeight="1" x14ac:dyDescent="0.35">
      <c r="A596"/>
      <c r="B596"/>
      <c r="C596"/>
      <c r="D596"/>
      <c r="E596"/>
      <c r="F596"/>
      <c r="G596"/>
      <c r="H596" s="40"/>
      <c r="I596" s="41"/>
      <c r="J596" s="36"/>
      <c r="K596"/>
    </row>
    <row r="597" spans="1:11" s="7" customFormat="1" ht="17" customHeight="1" x14ac:dyDescent="0.35">
      <c r="A597"/>
      <c r="B597"/>
      <c r="C597"/>
      <c r="D597"/>
      <c r="E597"/>
      <c r="F597"/>
      <c r="G597"/>
      <c r="H597" s="40"/>
      <c r="I597" s="41"/>
      <c r="J597" s="36"/>
      <c r="K597"/>
    </row>
    <row r="598" spans="1:11" s="7" customFormat="1" ht="17" customHeight="1" x14ac:dyDescent="0.35">
      <c r="A598"/>
      <c r="B598"/>
      <c r="C598"/>
      <c r="D598"/>
      <c r="E598"/>
      <c r="F598"/>
      <c r="G598"/>
      <c r="H598" s="40"/>
      <c r="I598" s="41"/>
      <c r="J598" s="36"/>
      <c r="K598"/>
    </row>
    <row r="599" spans="1:11" s="7" customFormat="1" ht="17" customHeight="1" x14ac:dyDescent="0.35">
      <c r="A599"/>
      <c r="B599"/>
      <c r="C599"/>
      <c r="D599"/>
      <c r="E599"/>
      <c r="F599"/>
      <c r="G599"/>
      <c r="H599" s="40"/>
      <c r="I599" s="41"/>
      <c r="J599" s="36"/>
      <c r="K599"/>
    </row>
    <row r="600" spans="1:11" s="7" customFormat="1" ht="17" customHeight="1" x14ac:dyDescent="0.35">
      <c r="A600"/>
      <c r="B600"/>
      <c r="C600"/>
      <c r="D600"/>
      <c r="E600"/>
      <c r="F600"/>
      <c r="G600"/>
      <c r="H600" s="40"/>
      <c r="I600" s="41"/>
      <c r="J600" s="36"/>
      <c r="K600"/>
    </row>
    <row r="601" spans="1:11" s="7" customFormat="1" ht="17" customHeight="1" x14ac:dyDescent="0.35">
      <c r="A601"/>
      <c r="B601"/>
      <c r="C601"/>
      <c r="D601"/>
      <c r="E601"/>
      <c r="F601"/>
      <c r="G601"/>
      <c r="H601" s="40"/>
      <c r="I601" s="41"/>
      <c r="J601" s="36"/>
      <c r="K601"/>
    </row>
    <row r="602" spans="1:11" s="7" customFormat="1" ht="17" customHeight="1" x14ac:dyDescent="0.35">
      <c r="A602"/>
      <c r="B602"/>
      <c r="C602"/>
      <c r="D602"/>
      <c r="E602"/>
      <c r="F602"/>
      <c r="G602"/>
      <c r="H602" s="40"/>
      <c r="I602" s="41"/>
      <c r="J602" s="36"/>
      <c r="K602"/>
    </row>
    <row r="603" spans="1:11" s="7" customFormat="1" ht="17" customHeight="1" x14ac:dyDescent="0.35">
      <c r="A603"/>
      <c r="B603"/>
      <c r="C603"/>
      <c r="D603"/>
      <c r="E603"/>
      <c r="F603"/>
      <c r="G603"/>
      <c r="H603" s="40"/>
      <c r="I603" s="41"/>
      <c r="J603" s="36"/>
      <c r="K603"/>
    </row>
    <row r="604" spans="1:11" s="7" customFormat="1" ht="17" customHeight="1" x14ac:dyDescent="0.35">
      <c r="A604"/>
      <c r="B604"/>
      <c r="C604"/>
      <c r="D604"/>
      <c r="E604"/>
      <c r="F604"/>
      <c r="G604"/>
      <c r="H604" s="40"/>
      <c r="I604" s="41"/>
      <c r="J604" s="36"/>
      <c r="K604"/>
    </row>
    <row r="605" spans="1:11" s="7" customFormat="1" ht="17" customHeight="1" x14ac:dyDescent="0.35">
      <c r="A605"/>
      <c r="B605"/>
      <c r="C605"/>
      <c r="D605"/>
      <c r="E605"/>
      <c r="F605"/>
      <c r="G605"/>
      <c r="H605" s="40"/>
      <c r="I605" s="41"/>
      <c r="J605" s="36"/>
      <c r="K605"/>
    </row>
    <row r="606" spans="1:11" s="7" customFormat="1" ht="17" customHeight="1" x14ac:dyDescent="0.35">
      <c r="A606"/>
      <c r="B606"/>
      <c r="C606"/>
      <c r="D606"/>
      <c r="E606"/>
      <c r="F606"/>
      <c r="G606"/>
      <c r="H606" s="40"/>
      <c r="I606" s="41"/>
      <c r="J606" s="36"/>
      <c r="K606"/>
    </row>
    <row r="607" spans="1:11" s="7" customFormat="1" ht="17" customHeight="1" x14ac:dyDescent="0.35">
      <c r="A607"/>
      <c r="B607"/>
      <c r="C607"/>
      <c r="D607"/>
      <c r="E607"/>
      <c r="F607"/>
      <c r="G607"/>
      <c r="H607" s="40"/>
      <c r="I607" s="41"/>
      <c r="J607" s="36"/>
      <c r="K607"/>
    </row>
    <row r="608" spans="1:11" s="7" customFormat="1" ht="17" customHeight="1" x14ac:dyDescent="0.35">
      <c r="A608"/>
      <c r="B608"/>
      <c r="C608"/>
      <c r="D608"/>
      <c r="E608"/>
      <c r="F608"/>
      <c r="G608"/>
      <c r="H608" s="40"/>
      <c r="I608" s="41"/>
      <c r="J608" s="36"/>
      <c r="K608"/>
    </row>
    <row r="609" spans="1:11" s="7" customFormat="1" ht="17" customHeight="1" x14ac:dyDescent="0.35">
      <c r="A609"/>
      <c r="B609"/>
      <c r="C609"/>
      <c r="D609"/>
      <c r="E609"/>
      <c r="F609"/>
      <c r="G609"/>
      <c r="H609" s="40"/>
      <c r="I609" s="41"/>
      <c r="J609" s="36"/>
      <c r="K609"/>
    </row>
    <row r="610" spans="1:11" s="7" customFormat="1" ht="17" customHeight="1" x14ac:dyDescent="0.35">
      <c r="A610"/>
      <c r="B610"/>
      <c r="C610"/>
      <c r="D610"/>
      <c r="E610"/>
      <c r="F610"/>
      <c r="G610"/>
      <c r="H610" s="40"/>
      <c r="I610" s="41"/>
      <c r="J610" s="36"/>
      <c r="K610"/>
    </row>
    <row r="611" spans="1:11" s="7" customFormat="1" ht="17" customHeight="1" x14ac:dyDescent="0.35">
      <c r="A611"/>
      <c r="B611"/>
      <c r="C611"/>
      <c r="D611"/>
      <c r="E611"/>
      <c r="F611"/>
      <c r="G611"/>
      <c r="H611" s="40"/>
      <c r="I611" s="41"/>
      <c r="J611" s="36"/>
      <c r="K611"/>
    </row>
    <row r="612" spans="1:11" s="7" customFormat="1" ht="17" customHeight="1" x14ac:dyDescent="0.35">
      <c r="A612"/>
      <c r="B612"/>
      <c r="C612"/>
      <c r="D612"/>
      <c r="E612"/>
      <c r="F612"/>
      <c r="G612"/>
      <c r="H612" s="40"/>
      <c r="I612" s="41"/>
      <c r="J612" s="36"/>
      <c r="K612"/>
    </row>
    <row r="613" spans="1:11" s="7" customFormat="1" ht="17" customHeight="1" x14ac:dyDescent="0.35">
      <c r="A613"/>
      <c r="B613"/>
      <c r="C613"/>
      <c r="D613"/>
      <c r="E613"/>
      <c r="F613"/>
      <c r="G613"/>
      <c r="H613" s="40"/>
      <c r="I613" s="41"/>
      <c r="J613" s="36"/>
      <c r="K613"/>
    </row>
    <row r="614" spans="1:11" s="7" customFormat="1" ht="17" customHeight="1" x14ac:dyDescent="0.35">
      <c r="A614"/>
      <c r="B614"/>
      <c r="C614"/>
      <c r="D614"/>
      <c r="E614"/>
      <c r="F614"/>
      <c r="G614"/>
      <c r="H614" s="40"/>
      <c r="I614" s="41"/>
      <c r="J614" s="36"/>
      <c r="K614"/>
    </row>
    <row r="615" spans="1:11" s="7" customFormat="1" ht="17" customHeight="1" x14ac:dyDescent="0.35">
      <c r="A615"/>
      <c r="B615"/>
      <c r="C615"/>
      <c r="D615"/>
      <c r="E615"/>
      <c r="F615"/>
      <c r="G615"/>
      <c r="H615" s="40"/>
      <c r="I615" s="41"/>
      <c r="J615" s="36"/>
      <c r="K615"/>
    </row>
    <row r="616" spans="1:11" s="7" customFormat="1" ht="17" customHeight="1" x14ac:dyDescent="0.35">
      <c r="A616"/>
      <c r="B616"/>
      <c r="C616"/>
      <c r="D616"/>
      <c r="E616"/>
      <c r="F616"/>
      <c r="G616"/>
      <c r="H616" s="40"/>
      <c r="I616" s="41"/>
      <c r="J616" s="36"/>
      <c r="K616"/>
    </row>
    <row r="617" spans="1:11" s="7" customFormat="1" ht="17" customHeight="1" x14ac:dyDescent="0.35">
      <c r="A617"/>
      <c r="B617"/>
      <c r="C617"/>
      <c r="D617"/>
      <c r="E617"/>
      <c r="F617"/>
      <c r="G617"/>
      <c r="H617" s="40"/>
      <c r="I617" s="41"/>
      <c r="J617" s="36"/>
      <c r="K617"/>
    </row>
    <row r="618" spans="1:11" s="7" customFormat="1" ht="17" customHeight="1" x14ac:dyDescent="0.35">
      <c r="A618"/>
      <c r="B618"/>
      <c r="C618"/>
      <c r="D618"/>
      <c r="E618"/>
      <c r="F618"/>
      <c r="G618"/>
      <c r="H618" s="40"/>
      <c r="I618" s="41"/>
      <c r="J618" s="36"/>
      <c r="K618"/>
    </row>
    <row r="619" spans="1:11" s="7" customFormat="1" ht="17" customHeight="1" x14ac:dyDescent="0.35">
      <c r="A619"/>
      <c r="B619"/>
      <c r="C619"/>
      <c r="D619"/>
      <c r="E619"/>
      <c r="F619"/>
      <c r="G619"/>
      <c r="H619" s="40"/>
      <c r="I619" s="41"/>
      <c r="J619" s="36"/>
      <c r="K619"/>
    </row>
    <row r="620" spans="1:11" s="7" customFormat="1" ht="17" customHeight="1" x14ac:dyDescent="0.35">
      <c r="A620"/>
      <c r="B620"/>
      <c r="C620"/>
      <c r="D620"/>
      <c r="E620"/>
      <c r="F620"/>
      <c r="G620"/>
      <c r="H620" s="40"/>
      <c r="I620" s="41"/>
      <c r="J620" s="36"/>
      <c r="K620"/>
    </row>
    <row r="621" spans="1:11" s="7" customFormat="1" ht="17" customHeight="1" x14ac:dyDescent="0.35">
      <c r="A621"/>
      <c r="B621"/>
      <c r="C621"/>
      <c r="D621"/>
      <c r="E621"/>
      <c r="F621"/>
      <c r="G621"/>
      <c r="H621" s="40"/>
      <c r="I621" s="41"/>
      <c r="J621" s="36"/>
      <c r="K621"/>
    </row>
    <row r="622" spans="1:11" s="7" customFormat="1" ht="17" customHeight="1" x14ac:dyDescent="0.35">
      <c r="A622"/>
      <c r="B622"/>
      <c r="C622"/>
      <c r="D622"/>
      <c r="E622"/>
      <c r="F622"/>
      <c r="G622"/>
      <c r="H622" s="40"/>
      <c r="I622" s="41"/>
      <c r="J622" s="36"/>
      <c r="K622"/>
    </row>
    <row r="623" spans="1:11" s="7" customFormat="1" ht="17" customHeight="1" x14ac:dyDescent="0.35">
      <c r="A623"/>
      <c r="B623"/>
      <c r="C623"/>
      <c r="D623"/>
      <c r="E623"/>
      <c r="F623"/>
      <c r="G623"/>
      <c r="H623" s="40"/>
      <c r="I623" s="41"/>
      <c r="J623" s="36"/>
      <c r="K623"/>
    </row>
    <row r="624" spans="1:11" s="7" customFormat="1" ht="17" customHeight="1" x14ac:dyDescent="0.35">
      <c r="A624"/>
      <c r="B624"/>
      <c r="C624"/>
      <c r="D624"/>
      <c r="E624"/>
      <c r="F624"/>
      <c r="G624"/>
      <c r="H624" s="40"/>
      <c r="I624" s="41"/>
      <c r="J624" s="36"/>
      <c r="K624"/>
    </row>
    <row r="625" spans="1:11" s="7" customFormat="1" ht="17" customHeight="1" x14ac:dyDescent="0.35">
      <c r="A625"/>
      <c r="B625"/>
      <c r="C625"/>
      <c r="D625"/>
      <c r="E625"/>
      <c r="F625"/>
      <c r="G625"/>
      <c r="H625" s="40"/>
      <c r="I625" s="41"/>
      <c r="J625" s="36"/>
      <c r="K625"/>
    </row>
    <row r="626" spans="1:11" s="7" customFormat="1" ht="17" customHeight="1" x14ac:dyDescent="0.35">
      <c r="A626"/>
      <c r="B626"/>
      <c r="C626"/>
      <c r="D626"/>
      <c r="E626"/>
      <c r="F626"/>
      <c r="G626"/>
      <c r="H626" s="40"/>
      <c r="I626" s="41"/>
      <c r="J626" s="36"/>
      <c r="K626"/>
    </row>
    <row r="627" spans="1:11" s="7" customFormat="1" ht="17" customHeight="1" x14ac:dyDescent="0.35">
      <c r="A627"/>
      <c r="B627"/>
      <c r="C627"/>
      <c r="D627"/>
      <c r="E627"/>
      <c r="F627"/>
      <c r="G627"/>
      <c r="H627" s="40"/>
      <c r="I627" s="41"/>
      <c r="J627" s="36"/>
      <c r="K627"/>
    </row>
    <row r="628" spans="1:11" s="7" customFormat="1" ht="17" customHeight="1" x14ac:dyDescent="0.35">
      <c r="A628"/>
      <c r="B628"/>
      <c r="C628"/>
      <c r="D628"/>
      <c r="E628"/>
      <c r="F628"/>
      <c r="G628"/>
      <c r="H628" s="40"/>
      <c r="I628" s="41"/>
      <c r="J628" s="36"/>
      <c r="K628"/>
    </row>
    <row r="629" spans="1:11" s="7" customFormat="1" ht="17" customHeight="1" x14ac:dyDescent="0.35">
      <c r="A629"/>
      <c r="B629"/>
      <c r="C629"/>
      <c r="D629"/>
      <c r="E629"/>
      <c r="F629"/>
      <c r="G629"/>
      <c r="H629" s="40"/>
      <c r="I629" s="41"/>
      <c r="J629" s="36"/>
      <c r="K629"/>
    </row>
    <row r="630" spans="1:11" s="7" customFormat="1" ht="17" customHeight="1" x14ac:dyDescent="0.35">
      <c r="A630"/>
      <c r="B630"/>
      <c r="C630"/>
      <c r="D630"/>
      <c r="E630"/>
      <c r="F630"/>
      <c r="G630"/>
      <c r="H630" s="40"/>
      <c r="I630" s="41"/>
      <c r="J630" s="36"/>
      <c r="K630"/>
    </row>
    <row r="631" spans="1:11" s="7" customFormat="1" ht="17" customHeight="1" x14ac:dyDescent="0.35">
      <c r="A631"/>
      <c r="B631"/>
      <c r="C631"/>
      <c r="D631"/>
      <c r="E631"/>
      <c r="F631"/>
      <c r="G631"/>
      <c r="H631" s="40"/>
      <c r="I631" s="41"/>
      <c r="J631" s="36"/>
      <c r="K631"/>
    </row>
    <row r="632" spans="1:11" s="7" customFormat="1" ht="17" customHeight="1" x14ac:dyDescent="0.35">
      <c r="A632"/>
      <c r="B632"/>
      <c r="C632"/>
      <c r="D632"/>
      <c r="E632"/>
      <c r="F632"/>
      <c r="G632"/>
      <c r="H632" s="40"/>
      <c r="I632" s="41"/>
      <c r="J632" s="36"/>
      <c r="K632"/>
    </row>
    <row r="633" spans="1:11" s="7" customFormat="1" ht="17" customHeight="1" x14ac:dyDescent="0.35">
      <c r="A633"/>
      <c r="B633"/>
      <c r="C633"/>
      <c r="D633"/>
      <c r="E633"/>
      <c r="F633"/>
      <c r="G633"/>
      <c r="H633" s="40"/>
      <c r="I633" s="41"/>
      <c r="J633" s="36"/>
      <c r="K633"/>
    </row>
    <row r="634" spans="1:11" s="7" customFormat="1" ht="17" customHeight="1" x14ac:dyDescent="0.35">
      <c r="A634"/>
      <c r="B634"/>
      <c r="C634"/>
      <c r="D634"/>
      <c r="E634"/>
      <c r="F634"/>
      <c r="G634"/>
      <c r="H634" s="40"/>
      <c r="I634" s="41"/>
      <c r="J634" s="36"/>
      <c r="K634"/>
    </row>
    <row r="635" spans="1:11" s="7" customFormat="1" ht="17" customHeight="1" x14ac:dyDescent="0.35">
      <c r="A635"/>
      <c r="B635"/>
      <c r="C635"/>
      <c r="D635"/>
      <c r="E635"/>
      <c r="F635"/>
      <c r="G635"/>
      <c r="H635" s="40"/>
      <c r="I635" s="41"/>
      <c r="J635" s="36"/>
      <c r="K635"/>
    </row>
    <row r="636" spans="1:11" s="7" customFormat="1" ht="17" customHeight="1" x14ac:dyDescent="0.35">
      <c r="A636"/>
      <c r="B636"/>
      <c r="C636"/>
      <c r="D636"/>
      <c r="E636"/>
      <c r="F636"/>
      <c r="G636"/>
      <c r="H636" s="40"/>
      <c r="I636" s="41"/>
      <c r="J636" s="36"/>
      <c r="K636"/>
    </row>
    <row r="637" spans="1:11" s="7" customFormat="1" ht="17" customHeight="1" x14ac:dyDescent="0.35">
      <c r="A637"/>
      <c r="B637"/>
      <c r="C637"/>
      <c r="D637"/>
      <c r="E637"/>
      <c r="F637"/>
      <c r="G637"/>
      <c r="H637" s="40"/>
      <c r="I637" s="41"/>
      <c r="J637" s="36"/>
      <c r="K637"/>
    </row>
    <row r="638" spans="1:11" s="7" customFormat="1" ht="17" customHeight="1" x14ac:dyDescent="0.35">
      <c r="A638"/>
      <c r="B638"/>
      <c r="C638"/>
      <c r="D638"/>
      <c r="E638"/>
      <c r="F638"/>
      <c r="G638"/>
      <c r="H638" s="40"/>
      <c r="I638" s="41"/>
      <c r="J638" s="36"/>
      <c r="K638"/>
    </row>
    <row r="639" spans="1:11" s="7" customFormat="1" ht="17" customHeight="1" x14ac:dyDescent="0.35">
      <c r="A639"/>
      <c r="B639"/>
      <c r="C639"/>
      <c r="D639"/>
      <c r="E639"/>
      <c r="F639"/>
      <c r="G639"/>
      <c r="H639" s="40"/>
      <c r="I639" s="41"/>
      <c r="J639" s="36"/>
      <c r="K639"/>
    </row>
    <row r="640" spans="1:11" s="7" customFormat="1" ht="17" customHeight="1" x14ac:dyDescent="0.35">
      <c r="A640"/>
      <c r="B640"/>
      <c r="C640"/>
      <c r="D640"/>
      <c r="E640"/>
      <c r="F640"/>
      <c r="G640"/>
      <c r="H640" s="40"/>
      <c r="I640" s="41"/>
      <c r="J640" s="36"/>
      <c r="K640"/>
    </row>
    <row r="641" spans="1:11" s="7" customFormat="1" ht="17" customHeight="1" x14ac:dyDescent="0.35">
      <c r="A641"/>
      <c r="B641"/>
      <c r="C641"/>
      <c r="D641"/>
      <c r="E641"/>
      <c r="F641"/>
      <c r="G641"/>
      <c r="H641" s="40"/>
      <c r="I641" s="41"/>
      <c r="J641" s="36"/>
      <c r="K641"/>
    </row>
    <row r="642" spans="1:11" s="7" customFormat="1" ht="17" customHeight="1" x14ac:dyDescent="0.35">
      <c r="A642"/>
      <c r="B642"/>
      <c r="C642"/>
      <c r="D642"/>
      <c r="E642"/>
      <c r="F642"/>
      <c r="G642"/>
      <c r="H642" s="40"/>
      <c r="I642" s="41"/>
      <c r="J642" s="36"/>
      <c r="K642"/>
    </row>
    <row r="643" spans="1:11" s="7" customFormat="1" ht="17" customHeight="1" x14ac:dyDescent="0.35">
      <c r="A643"/>
      <c r="B643"/>
      <c r="C643"/>
      <c r="D643"/>
      <c r="E643"/>
      <c r="F643"/>
      <c r="G643"/>
      <c r="H643" s="40"/>
      <c r="I643" s="41"/>
      <c r="J643" s="36"/>
      <c r="K643"/>
    </row>
    <row r="644" spans="1:11" s="7" customFormat="1" ht="17" customHeight="1" x14ac:dyDescent="0.35">
      <c r="A644"/>
      <c r="B644"/>
      <c r="C644"/>
      <c r="D644"/>
      <c r="E644"/>
      <c r="F644"/>
      <c r="G644"/>
      <c r="H644" s="40"/>
      <c r="I644" s="41"/>
      <c r="J644" s="36"/>
      <c r="K644"/>
    </row>
    <row r="645" spans="1:11" s="7" customFormat="1" ht="17" customHeight="1" x14ac:dyDescent="0.35">
      <c r="A645"/>
      <c r="B645"/>
      <c r="C645"/>
      <c r="D645"/>
      <c r="E645"/>
      <c r="F645"/>
      <c r="G645"/>
      <c r="H645" s="40"/>
      <c r="I645" s="41"/>
      <c r="J645" s="36"/>
      <c r="K645"/>
    </row>
    <row r="646" spans="1:11" s="7" customFormat="1" ht="17" customHeight="1" x14ac:dyDescent="0.35">
      <c r="A646"/>
      <c r="B646"/>
      <c r="C646"/>
      <c r="D646"/>
      <c r="E646"/>
      <c r="F646"/>
      <c r="G646"/>
      <c r="H646" s="40"/>
      <c r="I646" s="41"/>
      <c r="J646" s="36"/>
      <c r="K646"/>
    </row>
    <row r="647" spans="1:11" s="7" customFormat="1" ht="17" customHeight="1" x14ac:dyDescent="0.35">
      <c r="A647"/>
      <c r="B647"/>
      <c r="C647"/>
      <c r="D647"/>
      <c r="E647"/>
      <c r="F647"/>
      <c r="G647"/>
      <c r="H647" s="40"/>
      <c r="I647" s="41"/>
      <c r="J647" s="36"/>
      <c r="K647"/>
    </row>
    <row r="648" spans="1:11" s="7" customFormat="1" ht="17" customHeight="1" x14ac:dyDescent="0.35">
      <c r="A648"/>
      <c r="B648"/>
      <c r="C648"/>
      <c r="D648"/>
      <c r="E648"/>
      <c r="F648"/>
      <c r="G648"/>
      <c r="H648" s="40"/>
      <c r="I648" s="41"/>
      <c r="J648" s="36"/>
      <c r="K648"/>
    </row>
    <row r="649" spans="1:11" s="7" customFormat="1" ht="17" customHeight="1" x14ac:dyDescent="0.35">
      <c r="A649"/>
      <c r="B649"/>
      <c r="C649"/>
      <c r="D649"/>
      <c r="E649"/>
      <c r="F649"/>
      <c r="G649"/>
      <c r="H649" s="40"/>
      <c r="I649" s="41"/>
      <c r="J649" s="36"/>
      <c r="K649"/>
    </row>
    <row r="650" spans="1:11" s="7" customFormat="1" ht="17" customHeight="1" x14ac:dyDescent="0.35">
      <c r="A650"/>
      <c r="B650"/>
      <c r="C650"/>
      <c r="D650"/>
      <c r="E650"/>
      <c r="F650"/>
      <c r="G650"/>
      <c r="H650" s="40"/>
      <c r="I650" s="41"/>
      <c r="J650" s="36"/>
      <c r="K650"/>
    </row>
    <row r="651" spans="1:11" s="7" customFormat="1" ht="17" customHeight="1" x14ac:dyDescent="0.35">
      <c r="A651"/>
      <c r="B651"/>
      <c r="C651"/>
      <c r="D651"/>
      <c r="E651"/>
      <c r="F651"/>
      <c r="G651"/>
      <c r="H651" s="40"/>
      <c r="I651" s="41"/>
      <c r="J651" s="36"/>
      <c r="K651"/>
    </row>
    <row r="652" spans="1:11" s="7" customFormat="1" ht="17" customHeight="1" x14ac:dyDescent="0.35">
      <c r="A652"/>
      <c r="B652"/>
      <c r="C652"/>
      <c r="D652"/>
      <c r="E652"/>
      <c r="F652"/>
      <c r="G652"/>
      <c r="H652" s="40"/>
      <c r="I652" s="41"/>
      <c r="J652" s="36"/>
      <c r="K652"/>
    </row>
    <row r="653" spans="1:11" s="7" customFormat="1" ht="17" customHeight="1" x14ac:dyDescent="0.35">
      <c r="A653"/>
      <c r="B653"/>
      <c r="C653"/>
      <c r="D653"/>
      <c r="E653"/>
      <c r="F653"/>
      <c r="G653"/>
      <c r="H653" s="40"/>
      <c r="I653" s="41"/>
      <c r="J653" s="36"/>
      <c r="K653"/>
    </row>
    <row r="654" spans="1:11" s="7" customFormat="1" ht="17" customHeight="1" x14ac:dyDescent="0.35">
      <c r="A654"/>
      <c r="B654"/>
      <c r="C654"/>
      <c r="D654"/>
      <c r="E654"/>
      <c r="F654"/>
      <c r="G654"/>
      <c r="H654" s="40"/>
      <c r="I654" s="41"/>
      <c r="J654" s="36"/>
    </row>
    <row r="655" spans="1:11" s="7" customFormat="1" ht="17" customHeight="1" x14ac:dyDescent="0.35">
      <c r="A655"/>
      <c r="B655"/>
      <c r="C655"/>
      <c r="D655"/>
      <c r="E655"/>
      <c r="F655"/>
      <c r="G655"/>
      <c r="H655" s="40"/>
      <c r="I655" s="41"/>
      <c r="J655" s="36"/>
    </row>
    <row r="656" spans="1:11" s="7" customFormat="1" ht="17" customHeight="1" x14ac:dyDescent="0.35">
      <c r="A656"/>
      <c r="B656"/>
      <c r="C656"/>
      <c r="D656"/>
      <c r="E656"/>
      <c r="F656"/>
      <c r="G656"/>
      <c r="H656" s="40"/>
      <c r="I656" s="41"/>
      <c r="J656" s="36"/>
    </row>
    <row r="657" spans="1:10" s="7" customFormat="1" ht="17" customHeight="1" x14ac:dyDescent="0.35">
      <c r="A657"/>
      <c r="B657"/>
      <c r="C657"/>
      <c r="D657"/>
      <c r="E657"/>
      <c r="F657"/>
      <c r="G657"/>
      <c r="H657" s="40"/>
      <c r="I657" s="41"/>
      <c r="J657" s="36"/>
    </row>
    <row r="658" spans="1:10" s="7" customFormat="1" ht="17" customHeight="1" x14ac:dyDescent="0.35">
      <c r="A658"/>
      <c r="B658"/>
      <c r="C658"/>
      <c r="D658"/>
      <c r="E658"/>
      <c r="F658"/>
      <c r="G658"/>
      <c r="H658" s="40"/>
      <c r="I658" s="41"/>
      <c r="J658" s="36"/>
    </row>
    <row r="659" spans="1:10" s="7" customFormat="1" ht="17" customHeight="1" x14ac:dyDescent="0.35">
      <c r="A659"/>
      <c r="B659"/>
      <c r="C659"/>
      <c r="D659"/>
      <c r="E659"/>
      <c r="F659"/>
      <c r="G659"/>
      <c r="H659" s="40"/>
      <c r="I659" s="41"/>
      <c r="J659" s="36"/>
    </row>
    <row r="660" spans="1:10" s="7" customFormat="1" ht="17" customHeight="1" x14ac:dyDescent="0.35">
      <c r="A660"/>
      <c r="B660"/>
      <c r="C660"/>
      <c r="D660"/>
      <c r="E660"/>
      <c r="F660"/>
      <c r="G660"/>
      <c r="H660" s="40"/>
      <c r="I660" s="41"/>
      <c r="J660" s="36"/>
    </row>
    <row r="661" spans="1:10" s="7" customFormat="1" ht="17" customHeight="1" x14ac:dyDescent="0.35">
      <c r="A661"/>
      <c r="B661"/>
      <c r="C661"/>
      <c r="D661"/>
      <c r="E661"/>
      <c r="F661"/>
      <c r="G661"/>
      <c r="H661" s="40"/>
      <c r="I661" s="41"/>
      <c r="J661" s="36"/>
    </row>
    <row r="662" spans="1:10" s="7" customFormat="1" ht="17" customHeight="1" x14ac:dyDescent="0.35">
      <c r="A662"/>
      <c r="B662"/>
      <c r="C662"/>
      <c r="D662"/>
      <c r="E662"/>
      <c r="F662"/>
      <c r="G662"/>
      <c r="H662" s="40"/>
      <c r="I662" s="41"/>
      <c r="J662" s="36"/>
    </row>
    <row r="663" spans="1:10" s="7" customFormat="1" ht="17" customHeight="1" x14ac:dyDescent="0.35">
      <c r="A663"/>
      <c r="B663"/>
      <c r="C663"/>
      <c r="D663"/>
      <c r="E663"/>
      <c r="F663"/>
      <c r="G663"/>
      <c r="H663" s="40"/>
      <c r="I663" s="41"/>
      <c r="J663" s="36"/>
    </row>
    <row r="664" spans="1:10" s="7" customFormat="1" ht="17" customHeight="1" x14ac:dyDescent="0.35">
      <c r="A664"/>
      <c r="B664"/>
      <c r="C664"/>
      <c r="D664"/>
      <c r="E664"/>
      <c r="F664"/>
      <c r="G664"/>
      <c r="H664" s="40"/>
      <c r="I664" s="41"/>
      <c r="J664" s="36"/>
    </row>
    <row r="665" spans="1:10" s="7" customFormat="1" ht="17" customHeight="1" x14ac:dyDescent="0.35">
      <c r="A665"/>
      <c r="B665"/>
      <c r="C665"/>
      <c r="D665"/>
      <c r="E665"/>
      <c r="F665"/>
      <c r="G665"/>
      <c r="H665" s="40"/>
      <c r="I665" s="41"/>
      <c r="J665" s="36"/>
    </row>
    <row r="666" spans="1:10" s="7" customFormat="1" ht="17" customHeight="1" x14ac:dyDescent="0.35">
      <c r="A666"/>
      <c r="B666"/>
      <c r="C666"/>
      <c r="D666"/>
      <c r="E666"/>
      <c r="F666"/>
      <c r="G666"/>
      <c r="H666" s="40"/>
      <c r="I666" s="41"/>
      <c r="J666" s="36"/>
    </row>
    <row r="667" spans="1:10" s="7" customFormat="1" ht="17" customHeight="1" x14ac:dyDescent="0.35">
      <c r="A667"/>
      <c r="B667"/>
      <c r="C667"/>
      <c r="D667"/>
      <c r="E667"/>
      <c r="F667"/>
      <c r="G667"/>
      <c r="H667" s="40"/>
      <c r="I667" s="41"/>
      <c r="J667" s="36"/>
    </row>
    <row r="668" spans="1:10" s="7" customFormat="1" ht="17" customHeight="1" x14ac:dyDescent="0.35">
      <c r="A668"/>
      <c r="B668"/>
      <c r="C668"/>
      <c r="D668"/>
      <c r="E668"/>
      <c r="F668"/>
      <c r="G668"/>
      <c r="H668" s="40"/>
      <c r="I668" s="41"/>
      <c r="J668" s="36"/>
    </row>
    <row r="669" spans="1:10" s="7" customFormat="1" ht="17" customHeight="1" x14ac:dyDescent="0.35">
      <c r="A669"/>
      <c r="B669"/>
      <c r="C669"/>
      <c r="D669"/>
      <c r="E669"/>
      <c r="F669"/>
      <c r="G669"/>
      <c r="H669" s="40"/>
      <c r="I669" s="41"/>
      <c r="J669" s="36"/>
    </row>
    <row r="670" spans="1:10" s="7" customFormat="1" ht="17" customHeight="1" x14ac:dyDescent="0.35">
      <c r="A670"/>
      <c r="B670"/>
      <c r="C670"/>
      <c r="D670"/>
      <c r="E670"/>
      <c r="F670"/>
      <c r="G670"/>
      <c r="H670" s="40"/>
      <c r="I670" s="41"/>
      <c r="J670" s="36"/>
    </row>
    <row r="671" spans="1:10" s="7" customFormat="1" ht="17" customHeight="1" x14ac:dyDescent="0.35">
      <c r="A671"/>
      <c r="B671"/>
      <c r="C671"/>
      <c r="D671"/>
      <c r="E671"/>
      <c r="F671"/>
      <c r="G671"/>
      <c r="H671" s="40"/>
      <c r="I671" s="41"/>
      <c r="J671" s="36"/>
    </row>
    <row r="672" spans="1:10" s="7" customFormat="1" ht="17" customHeight="1" x14ac:dyDescent="0.35">
      <c r="A672"/>
      <c r="B672"/>
      <c r="C672"/>
      <c r="D672"/>
      <c r="E672"/>
      <c r="F672"/>
      <c r="G672"/>
      <c r="H672" s="40"/>
      <c r="I672" s="41"/>
      <c r="J672" s="36"/>
    </row>
    <row r="673" spans="1:10" s="7" customFormat="1" ht="17" customHeight="1" x14ac:dyDescent="0.35">
      <c r="A673"/>
      <c r="B673"/>
      <c r="C673"/>
      <c r="D673"/>
      <c r="E673"/>
      <c r="F673"/>
      <c r="G673"/>
      <c r="H673" s="40"/>
      <c r="I673" s="41"/>
      <c r="J673" s="36"/>
    </row>
    <row r="674" spans="1:10" s="7" customFormat="1" ht="17" customHeight="1" x14ac:dyDescent="0.35">
      <c r="A674"/>
      <c r="B674"/>
      <c r="C674"/>
      <c r="D674"/>
      <c r="E674"/>
      <c r="F674"/>
      <c r="G674"/>
      <c r="H674" s="40"/>
      <c r="I674" s="41"/>
      <c r="J674" s="36"/>
    </row>
    <row r="675" spans="1:10" s="7" customFormat="1" ht="17" customHeight="1" x14ac:dyDescent="0.35">
      <c r="A675"/>
      <c r="B675"/>
      <c r="C675"/>
      <c r="D675"/>
      <c r="E675"/>
      <c r="F675"/>
      <c r="G675"/>
      <c r="H675" s="40"/>
      <c r="I675" s="41"/>
      <c r="J675" s="36"/>
    </row>
    <row r="676" spans="1:10" s="7" customFormat="1" ht="17" customHeight="1" x14ac:dyDescent="0.35">
      <c r="A676"/>
      <c r="B676"/>
      <c r="C676"/>
      <c r="D676"/>
      <c r="E676"/>
      <c r="F676"/>
      <c r="G676"/>
      <c r="H676" s="40"/>
      <c r="I676" s="41"/>
      <c r="J676" s="36"/>
    </row>
    <row r="677" spans="1:10" s="7" customFormat="1" ht="17" customHeight="1" x14ac:dyDescent="0.35">
      <c r="A677"/>
      <c r="B677"/>
      <c r="C677"/>
      <c r="D677"/>
      <c r="E677"/>
      <c r="F677"/>
      <c r="G677"/>
      <c r="H677" s="40"/>
      <c r="I677" s="41"/>
      <c r="J677" s="36"/>
    </row>
    <row r="678" spans="1:10" s="7" customFormat="1" ht="17" customHeight="1" x14ac:dyDescent="0.35">
      <c r="A678"/>
      <c r="B678"/>
      <c r="C678"/>
      <c r="D678"/>
      <c r="E678"/>
      <c r="F678"/>
      <c r="G678"/>
      <c r="H678" s="40"/>
      <c r="I678" s="41"/>
      <c r="J678" s="36"/>
    </row>
    <row r="679" spans="1:10" s="7" customFormat="1" ht="17" customHeight="1" x14ac:dyDescent="0.35">
      <c r="A679"/>
      <c r="B679"/>
      <c r="C679"/>
      <c r="D679"/>
      <c r="E679"/>
      <c r="F679"/>
      <c r="G679"/>
      <c r="H679" s="40"/>
      <c r="I679" s="41"/>
      <c r="J679" s="36"/>
    </row>
    <row r="680" spans="1:10" s="7" customFormat="1" ht="17" customHeight="1" x14ac:dyDescent="0.35">
      <c r="A680"/>
      <c r="B680"/>
      <c r="C680"/>
      <c r="D680"/>
      <c r="E680"/>
      <c r="F680"/>
      <c r="G680"/>
      <c r="H680" s="40"/>
      <c r="I680" s="41"/>
      <c r="J680" s="36"/>
    </row>
    <row r="681" spans="1:10" s="7" customFormat="1" ht="17" customHeight="1" x14ac:dyDescent="0.35">
      <c r="A681"/>
      <c r="B681"/>
      <c r="C681"/>
      <c r="D681"/>
      <c r="E681"/>
      <c r="F681"/>
      <c r="G681"/>
      <c r="H681" s="40"/>
      <c r="I681" s="41"/>
      <c r="J681" s="36"/>
    </row>
    <row r="682" spans="1:10" s="7" customFormat="1" ht="17" customHeight="1" x14ac:dyDescent="0.35">
      <c r="A682"/>
      <c r="B682"/>
      <c r="C682"/>
      <c r="D682"/>
      <c r="E682"/>
      <c r="F682"/>
      <c r="G682"/>
      <c r="H682" s="40"/>
      <c r="I682" s="41"/>
      <c r="J682" s="36"/>
    </row>
    <row r="683" spans="1:10" s="7" customFormat="1" ht="17" customHeight="1" x14ac:dyDescent="0.35">
      <c r="A683"/>
      <c r="B683"/>
      <c r="C683"/>
      <c r="D683"/>
      <c r="E683"/>
      <c r="F683"/>
      <c r="G683"/>
      <c r="H683" s="40"/>
      <c r="I683" s="41"/>
      <c r="J683" s="36"/>
    </row>
    <row r="684" spans="1:10" s="7" customFormat="1" ht="17" customHeight="1" x14ac:dyDescent="0.35">
      <c r="A684"/>
      <c r="B684"/>
      <c r="C684"/>
      <c r="D684"/>
      <c r="E684"/>
      <c r="F684"/>
      <c r="G684"/>
      <c r="H684" s="40"/>
      <c r="I684" s="41"/>
      <c r="J684" s="36"/>
    </row>
    <row r="685" spans="1:10" s="7" customFormat="1" ht="17" customHeight="1" x14ac:dyDescent="0.35">
      <c r="A685"/>
      <c r="B685"/>
      <c r="C685"/>
      <c r="D685"/>
      <c r="E685"/>
      <c r="F685"/>
      <c r="G685"/>
      <c r="H685" s="40"/>
      <c r="I685" s="41"/>
      <c r="J685" s="36"/>
    </row>
    <row r="686" spans="1:10" s="7" customFormat="1" ht="17" customHeight="1" x14ac:dyDescent="0.35">
      <c r="A686"/>
      <c r="B686"/>
      <c r="C686"/>
      <c r="D686"/>
      <c r="E686"/>
      <c r="F686"/>
      <c r="G686"/>
      <c r="H686" s="40"/>
      <c r="I686" s="41"/>
      <c r="J686" s="36"/>
    </row>
    <row r="687" spans="1:10" s="7" customFormat="1" ht="17" customHeight="1" x14ac:dyDescent="0.35">
      <c r="A687"/>
      <c r="B687"/>
      <c r="C687"/>
      <c r="D687"/>
      <c r="E687"/>
      <c r="F687"/>
      <c r="G687"/>
      <c r="H687" s="40"/>
      <c r="I687" s="41"/>
      <c r="J687" s="36"/>
    </row>
    <row r="688" spans="1:10" s="7" customFormat="1" ht="17" customHeight="1" x14ac:dyDescent="0.35">
      <c r="A688"/>
      <c r="B688"/>
      <c r="C688"/>
      <c r="D688"/>
      <c r="E688"/>
      <c r="F688"/>
      <c r="G688"/>
      <c r="H688" s="40"/>
      <c r="I688" s="41"/>
      <c r="J688" s="36"/>
    </row>
    <row r="689" spans="1:10" s="7" customFormat="1" ht="17" customHeight="1" x14ac:dyDescent="0.35">
      <c r="A689"/>
      <c r="B689"/>
      <c r="C689"/>
      <c r="D689"/>
      <c r="E689"/>
      <c r="F689"/>
      <c r="G689"/>
      <c r="H689" s="40"/>
      <c r="I689" s="41"/>
      <c r="J689" s="36"/>
    </row>
    <row r="690" spans="1:10" s="7" customFormat="1" ht="17" customHeight="1" x14ac:dyDescent="0.35">
      <c r="A690"/>
      <c r="B690"/>
      <c r="C690"/>
      <c r="D690"/>
      <c r="E690"/>
      <c r="F690"/>
      <c r="G690"/>
      <c r="H690" s="40"/>
      <c r="I690" s="41"/>
      <c r="J690" s="36"/>
    </row>
    <row r="691" spans="1:10" s="7" customFormat="1" ht="17" customHeight="1" x14ac:dyDescent="0.35">
      <c r="A691"/>
      <c r="B691"/>
      <c r="C691"/>
      <c r="D691"/>
      <c r="E691"/>
      <c r="F691"/>
      <c r="G691"/>
      <c r="H691" s="40"/>
      <c r="I691" s="41"/>
      <c r="J691" s="36"/>
    </row>
    <row r="692" spans="1:10" s="7" customFormat="1" ht="17" customHeight="1" x14ac:dyDescent="0.35">
      <c r="A692"/>
      <c r="B692"/>
      <c r="C692"/>
      <c r="D692"/>
      <c r="E692"/>
      <c r="F692"/>
      <c r="G692"/>
      <c r="H692" s="40"/>
      <c r="I692" s="41"/>
      <c r="J692" s="36"/>
    </row>
    <row r="693" spans="1:10" s="7" customFormat="1" ht="17" customHeight="1" x14ac:dyDescent="0.35">
      <c r="A693"/>
      <c r="B693"/>
      <c r="C693"/>
      <c r="D693"/>
      <c r="E693"/>
      <c r="F693"/>
      <c r="G693"/>
      <c r="H693" s="40"/>
      <c r="I693" s="41"/>
      <c r="J693" s="36"/>
    </row>
    <row r="694" spans="1:10" s="7" customFormat="1" ht="17" customHeight="1" x14ac:dyDescent="0.35">
      <c r="A694"/>
      <c r="B694"/>
      <c r="C694"/>
      <c r="D694"/>
      <c r="E694"/>
      <c r="F694"/>
      <c r="G694"/>
      <c r="H694" s="40"/>
      <c r="I694" s="41"/>
      <c r="J694" s="36"/>
    </row>
    <row r="695" spans="1:10" s="7" customFormat="1" ht="17" customHeight="1" x14ac:dyDescent="0.35">
      <c r="A695"/>
      <c r="B695"/>
      <c r="C695"/>
      <c r="D695"/>
      <c r="E695"/>
      <c r="F695"/>
      <c r="G695"/>
      <c r="H695" s="40"/>
      <c r="I695" s="41"/>
      <c r="J695" s="36"/>
    </row>
    <row r="696" spans="1:10" s="7" customFormat="1" ht="17" customHeight="1" x14ac:dyDescent="0.35">
      <c r="A696"/>
      <c r="B696"/>
      <c r="C696"/>
      <c r="D696"/>
      <c r="E696"/>
      <c r="F696"/>
      <c r="G696"/>
      <c r="H696" s="40"/>
      <c r="I696" s="41"/>
      <c r="J696" s="36"/>
    </row>
    <row r="697" spans="1:10" s="7" customFormat="1" ht="17" customHeight="1" x14ac:dyDescent="0.35">
      <c r="A697"/>
      <c r="B697"/>
      <c r="C697"/>
      <c r="D697"/>
      <c r="E697"/>
      <c r="F697"/>
      <c r="G697"/>
      <c r="H697" s="40"/>
      <c r="I697" s="41"/>
      <c r="J697" s="36"/>
    </row>
    <row r="698" spans="1:10" s="7" customFormat="1" ht="17" customHeight="1" x14ac:dyDescent="0.35">
      <c r="A698"/>
      <c r="B698"/>
      <c r="C698"/>
      <c r="D698"/>
      <c r="E698"/>
      <c r="F698"/>
      <c r="G698"/>
      <c r="H698" s="40"/>
      <c r="I698" s="41"/>
      <c r="J698" s="36"/>
    </row>
    <row r="699" spans="1:10" s="7" customFormat="1" ht="17" customHeight="1" x14ac:dyDescent="0.35">
      <c r="A699"/>
      <c r="B699"/>
      <c r="C699"/>
      <c r="D699"/>
      <c r="E699"/>
      <c r="F699"/>
      <c r="G699"/>
      <c r="H699" s="40"/>
      <c r="I699" s="41"/>
      <c r="J699" s="36"/>
    </row>
    <row r="700" spans="1:10" s="7" customFormat="1" ht="17" customHeight="1" x14ac:dyDescent="0.35">
      <c r="A700"/>
      <c r="B700"/>
      <c r="C700"/>
      <c r="D700"/>
      <c r="E700"/>
      <c r="F700"/>
      <c r="G700"/>
      <c r="H700" s="40"/>
      <c r="I700" s="41"/>
      <c r="J700" s="36"/>
    </row>
    <row r="701" spans="1:10" s="7" customFormat="1" ht="17" customHeight="1" x14ac:dyDescent="0.35">
      <c r="A701"/>
      <c r="B701"/>
      <c r="C701"/>
      <c r="D701"/>
      <c r="E701"/>
      <c r="F701"/>
      <c r="G701"/>
      <c r="H701" s="40"/>
      <c r="I701" s="41"/>
      <c r="J701" s="36"/>
    </row>
    <row r="702" spans="1:10" s="7" customFormat="1" ht="17" customHeight="1" x14ac:dyDescent="0.35">
      <c r="A702"/>
      <c r="B702"/>
      <c r="C702"/>
      <c r="D702"/>
      <c r="E702"/>
      <c r="F702"/>
      <c r="G702"/>
      <c r="H702" s="40"/>
      <c r="I702" s="41"/>
      <c r="J702" s="36"/>
    </row>
    <row r="703" spans="1:10" s="7" customFormat="1" ht="17" customHeight="1" x14ac:dyDescent="0.35">
      <c r="A703"/>
      <c r="B703"/>
      <c r="C703"/>
      <c r="D703"/>
      <c r="E703"/>
      <c r="F703"/>
      <c r="G703"/>
      <c r="H703" s="40"/>
      <c r="I703" s="41"/>
      <c r="J703" s="36"/>
    </row>
    <row r="704" spans="1:10" s="7" customFormat="1" ht="17" customHeight="1" x14ac:dyDescent="0.35">
      <c r="A704"/>
      <c r="B704"/>
      <c r="C704"/>
      <c r="D704"/>
      <c r="E704"/>
      <c r="F704"/>
      <c r="G704"/>
      <c r="H704" s="40"/>
      <c r="I704" s="41"/>
      <c r="J704" s="36"/>
    </row>
    <row r="705" spans="1:10" s="7" customFormat="1" ht="17" customHeight="1" x14ac:dyDescent="0.35">
      <c r="A705"/>
      <c r="B705"/>
      <c r="C705"/>
      <c r="D705"/>
      <c r="E705"/>
      <c r="F705"/>
      <c r="G705"/>
      <c r="H705" s="40"/>
      <c r="I705" s="41"/>
      <c r="J705" s="36"/>
    </row>
    <row r="706" spans="1:10" s="7" customFormat="1" ht="17" customHeight="1" x14ac:dyDescent="0.35">
      <c r="A706"/>
      <c r="B706"/>
      <c r="C706"/>
      <c r="D706"/>
      <c r="E706"/>
      <c r="F706"/>
      <c r="G706"/>
      <c r="H706" s="40"/>
      <c r="I706" s="41"/>
      <c r="J706" s="36"/>
    </row>
    <row r="707" spans="1:10" s="7" customFormat="1" ht="17" customHeight="1" x14ac:dyDescent="0.35">
      <c r="A707"/>
      <c r="B707"/>
      <c r="C707"/>
      <c r="D707"/>
      <c r="E707"/>
      <c r="F707"/>
      <c r="G707"/>
      <c r="H707" s="40"/>
      <c r="I707" s="41"/>
      <c r="J707" s="36"/>
    </row>
    <row r="708" spans="1:10" s="7" customFormat="1" ht="17" customHeight="1" x14ac:dyDescent="0.35">
      <c r="A708"/>
      <c r="B708"/>
      <c r="C708"/>
      <c r="D708"/>
      <c r="E708"/>
      <c r="F708"/>
      <c r="G708"/>
      <c r="H708" s="40"/>
      <c r="I708" s="41"/>
      <c r="J708" s="36"/>
    </row>
    <row r="709" spans="1:10" s="7" customFormat="1" ht="17" customHeight="1" x14ac:dyDescent="0.35">
      <c r="A709"/>
      <c r="B709"/>
      <c r="C709"/>
      <c r="D709"/>
      <c r="E709"/>
      <c r="F709"/>
      <c r="G709"/>
      <c r="H709" s="40"/>
      <c r="I709" s="41"/>
      <c r="J709" s="36"/>
    </row>
    <row r="710" spans="1:10" s="7" customFormat="1" ht="17" customHeight="1" x14ac:dyDescent="0.35">
      <c r="A710"/>
      <c r="B710"/>
      <c r="C710"/>
      <c r="D710"/>
      <c r="E710"/>
      <c r="F710"/>
      <c r="G710"/>
      <c r="H710" s="40"/>
      <c r="I710" s="41"/>
      <c r="J710" s="36"/>
    </row>
    <row r="711" spans="1:10" s="7" customFormat="1" ht="17" customHeight="1" x14ac:dyDescent="0.35">
      <c r="A711"/>
      <c r="B711"/>
      <c r="C711"/>
      <c r="D711"/>
      <c r="E711"/>
      <c r="F711"/>
      <c r="G711"/>
      <c r="H711" s="40"/>
      <c r="I711" s="41"/>
      <c r="J711" s="36"/>
    </row>
    <row r="712" spans="1:10" s="7" customFormat="1" ht="17" customHeight="1" x14ac:dyDescent="0.35">
      <c r="A712"/>
      <c r="B712"/>
      <c r="C712"/>
      <c r="D712"/>
      <c r="E712"/>
      <c r="F712"/>
      <c r="G712"/>
      <c r="H712" s="40"/>
      <c r="I712" s="41"/>
      <c r="J712" s="36"/>
    </row>
    <row r="713" spans="1:10" s="7" customFormat="1" ht="17" customHeight="1" x14ac:dyDescent="0.35">
      <c r="A713"/>
      <c r="B713"/>
      <c r="C713"/>
      <c r="D713"/>
      <c r="E713"/>
      <c r="F713"/>
      <c r="G713"/>
      <c r="H713" s="40"/>
      <c r="I713" s="41"/>
      <c r="J713" s="36"/>
    </row>
    <row r="714" spans="1:10" s="7" customFormat="1" ht="17" customHeight="1" x14ac:dyDescent="0.35">
      <c r="A714"/>
      <c r="B714"/>
      <c r="C714"/>
      <c r="D714"/>
      <c r="E714"/>
      <c r="F714"/>
      <c r="G714"/>
      <c r="H714" s="40"/>
      <c r="I714" s="41"/>
      <c r="J714" s="36"/>
    </row>
    <row r="715" spans="1:10" s="7" customFormat="1" ht="17" customHeight="1" x14ac:dyDescent="0.35">
      <c r="A715"/>
      <c r="B715"/>
      <c r="C715"/>
      <c r="D715"/>
      <c r="E715"/>
      <c r="F715"/>
      <c r="G715"/>
      <c r="H715" s="40"/>
      <c r="I715" s="41"/>
      <c r="J715" s="36"/>
    </row>
    <row r="716" spans="1:10" s="7" customFormat="1" ht="17" customHeight="1" x14ac:dyDescent="0.35">
      <c r="A716"/>
      <c r="B716"/>
      <c r="C716"/>
      <c r="D716"/>
      <c r="E716"/>
      <c r="F716"/>
      <c r="G716"/>
      <c r="H716" s="40"/>
      <c r="I716" s="41"/>
      <c r="J716" s="36"/>
    </row>
    <row r="717" spans="1:10" s="7" customFormat="1" ht="17" customHeight="1" x14ac:dyDescent="0.35">
      <c r="A717"/>
      <c r="B717"/>
      <c r="C717"/>
      <c r="D717"/>
      <c r="E717"/>
      <c r="F717"/>
      <c r="G717"/>
      <c r="H717" s="40"/>
      <c r="I717" s="41"/>
      <c r="J717" s="36"/>
    </row>
    <row r="718" spans="1:10" s="7" customFormat="1" ht="17" customHeight="1" x14ac:dyDescent="0.35">
      <c r="A718"/>
      <c r="B718"/>
      <c r="C718"/>
      <c r="D718"/>
      <c r="E718"/>
      <c r="F718"/>
      <c r="G718"/>
      <c r="H718" s="40"/>
      <c r="I718" s="41"/>
      <c r="J718" s="36"/>
    </row>
    <row r="719" spans="1:10" s="7" customFormat="1" ht="17" customHeight="1" x14ac:dyDescent="0.35">
      <c r="A719"/>
      <c r="B719"/>
      <c r="C719"/>
      <c r="D719"/>
      <c r="E719"/>
      <c r="F719"/>
      <c r="G719"/>
      <c r="H719" s="40"/>
      <c r="I719" s="41"/>
      <c r="J719" s="36"/>
    </row>
    <row r="720" spans="1:10" s="7" customFormat="1" ht="17" customHeight="1" x14ac:dyDescent="0.35">
      <c r="A720"/>
      <c r="B720"/>
      <c r="C720"/>
      <c r="D720"/>
      <c r="E720"/>
      <c r="F720"/>
      <c r="G720"/>
      <c r="H720" s="40"/>
      <c r="I720" s="41"/>
      <c r="J720" s="36"/>
    </row>
    <row r="721" spans="1:10" s="7" customFormat="1" ht="17" customHeight="1" x14ac:dyDescent="0.35">
      <c r="A721"/>
      <c r="B721"/>
      <c r="C721"/>
      <c r="D721"/>
      <c r="E721"/>
      <c r="F721"/>
      <c r="G721"/>
      <c r="H721" s="40"/>
      <c r="I721" s="41"/>
      <c r="J721" s="36"/>
    </row>
    <row r="722" spans="1:10" s="7" customFormat="1" ht="17" customHeight="1" x14ac:dyDescent="0.35">
      <c r="A722"/>
      <c r="B722"/>
      <c r="C722"/>
      <c r="D722"/>
      <c r="E722"/>
      <c r="F722"/>
      <c r="G722"/>
      <c r="H722" s="40"/>
      <c r="I722" s="41"/>
      <c r="J722" s="36"/>
    </row>
    <row r="723" spans="1:10" s="7" customFormat="1" ht="17" customHeight="1" x14ac:dyDescent="0.35">
      <c r="A723"/>
      <c r="B723"/>
      <c r="C723"/>
      <c r="D723"/>
      <c r="E723"/>
      <c r="F723"/>
      <c r="G723"/>
      <c r="H723" s="40"/>
      <c r="I723" s="41"/>
      <c r="J723" s="36"/>
    </row>
    <row r="724" spans="1:10" s="7" customFormat="1" ht="17" customHeight="1" x14ac:dyDescent="0.35">
      <c r="A724"/>
      <c r="B724"/>
      <c r="C724"/>
      <c r="D724"/>
      <c r="E724"/>
      <c r="F724"/>
      <c r="G724"/>
      <c r="H724" s="40"/>
      <c r="I724" s="41"/>
      <c r="J724" s="36"/>
    </row>
    <row r="725" spans="1:10" s="7" customFormat="1" ht="17" customHeight="1" x14ac:dyDescent="0.35">
      <c r="A725"/>
      <c r="B725"/>
      <c r="C725"/>
      <c r="D725"/>
      <c r="E725"/>
      <c r="F725"/>
      <c r="G725"/>
      <c r="H725" s="40"/>
      <c r="I725" s="41"/>
      <c r="J725" s="36"/>
    </row>
    <row r="726" spans="1:10" s="7" customFormat="1" ht="17" customHeight="1" x14ac:dyDescent="0.35">
      <c r="A726"/>
      <c r="B726"/>
      <c r="C726"/>
      <c r="D726"/>
      <c r="E726"/>
      <c r="F726"/>
      <c r="G726"/>
      <c r="H726" s="40"/>
      <c r="I726" s="41"/>
      <c r="J726" s="36"/>
    </row>
    <row r="727" spans="1:10" s="7" customFormat="1" ht="17" customHeight="1" x14ac:dyDescent="0.35">
      <c r="A727"/>
      <c r="B727"/>
      <c r="C727"/>
      <c r="D727"/>
      <c r="E727"/>
      <c r="F727"/>
      <c r="G727"/>
      <c r="H727" s="40"/>
      <c r="I727" s="41"/>
      <c r="J727" s="36"/>
    </row>
    <row r="728" spans="1:10" s="7" customFormat="1" ht="17" customHeight="1" x14ac:dyDescent="0.35">
      <c r="A728"/>
      <c r="B728"/>
      <c r="C728"/>
      <c r="D728"/>
      <c r="E728"/>
      <c r="F728"/>
      <c r="G728"/>
      <c r="H728" s="40"/>
      <c r="I728" s="41"/>
      <c r="J728" s="36"/>
    </row>
    <row r="729" spans="1:10" s="7" customFormat="1" ht="17" customHeight="1" x14ac:dyDescent="0.35">
      <c r="A729"/>
      <c r="B729"/>
      <c r="C729"/>
      <c r="D729"/>
      <c r="E729"/>
      <c r="F729"/>
      <c r="G729"/>
      <c r="H729" s="40"/>
      <c r="I729" s="41"/>
      <c r="J729" s="36"/>
    </row>
    <row r="730" spans="1:10" s="7" customFormat="1" ht="17" customHeight="1" x14ac:dyDescent="0.35">
      <c r="A730"/>
      <c r="B730"/>
      <c r="C730"/>
      <c r="D730"/>
      <c r="E730"/>
      <c r="F730"/>
      <c r="G730"/>
      <c r="H730" s="40"/>
      <c r="I730" s="41"/>
      <c r="J730" s="36"/>
    </row>
    <row r="731" spans="1:10" s="7" customFormat="1" ht="17" customHeight="1" x14ac:dyDescent="0.35">
      <c r="A731"/>
      <c r="B731"/>
      <c r="C731"/>
      <c r="D731"/>
      <c r="E731"/>
      <c r="F731"/>
      <c r="G731"/>
      <c r="H731" s="40"/>
      <c r="I731" s="41"/>
      <c r="J731" s="36"/>
    </row>
    <row r="732" spans="1:10" s="7" customFormat="1" ht="17" customHeight="1" x14ac:dyDescent="0.35">
      <c r="A732"/>
      <c r="B732"/>
      <c r="C732"/>
      <c r="D732"/>
      <c r="E732"/>
      <c r="F732"/>
      <c r="G732"/>
      <c r="H732" s="40"/>
      <c r="I732" s="41"/>
      <c r="J732" s="36"/>
    </row>
    <row r="733" spans="1:10" s="7" customFormat="1" ht="17" customHeight="1" x14ac:dyDescent="0.35">
      <c r="A733"/>
      <c r="B733"/>
      <c r="C733"/>
      <c r="D733"/>
      <c r="E733"/>
      <c r="F733"/>
      <c r="G733"/>
      <c r="H733" s="40"/>
      <c r="I733" s="41"/>
      <c r="J733" s="36"/>
    </row>
    <row r="734" spans="1:10" s="7" customFormat="1" ht="17" customHeight="1" x14ac:dyDescent="0.35">
      <c r="A734"/>
      <c r="B734"/>
      <c r="C734"/>
      <c r="D734"/>
      <c r="E734"/>
      <c r="F734"/>
      <c r="G734"/>
      <c r="H734" s="40"/>
      <c r="I734" s="41"/>
      <c r="J734" s="36"/>
    </row>
    <row r="735" spans="1:10" s="7" customFormat="1" ht="17" customHeight="1" x14ac:dyDescent="0.35">
      <c r="A735"/>
      <c r="B735"/>
      <c r="C735"/>
      <c r="D735"/>
      <c r="E735"/>
      <c r="F735"/>
      <c r="G735"/>
      <c r="H735" s="40"/>
      <c r="I735" s="41"/>
      <c r="J735" s="36"/>
    </row>
    <row r="736" spans="1:10" s="7" customFormat="1" ht="17" customHeight="1" x14ac:dyDescent="0.35">
      <c r="A736"/>
      <c r="B736"/>
      <c r="C736"/>
      <c r="D736"/>
      <c r="E736"/>
      <c r="F736"/>
      <c r="G736"/>
      <c r="H736" s="40"/>
      <c r="I736" s="41"/>
      <c r="J736" s="36"/>
    </row>
    <row r="737" spans="1:10" s="7" customFormat="1" ht="17" customHeight="1" x14ac:dyDescent="0.35">
      <c r="A737"/>
      <c r="B737"/>
      <c r="C737"/>
      <c r="D737"/>
      <c r="E737"/>
      <c r="F737"/>
      <c r="G737"/>
      <c r="H737" s="40"/>
      <c r="I737" s="41"/>
      <c r="J737" s="36"/>
    </row>
    <row r="738" spans="1:10" s="7" customFormat="1" ht="17" customHeight="1" x14ac:dyDescent="0.35">
      <c r="A738"/>
      <c r="B738"/>
      <c r="C738"/>
      <c r="D738"/>
      <c r="E738"/>
      <c r="F738"/>
      <c r="G738"/>
      <c r="H738" s="40"/>
      <c r="I738" s="41"/>
      <c r="J738" s="36"/>
    </row>
    <row r="739" spans="1:10" s="7" customFormat="1" ht="17" customHeight="1" x14ac:dyDescent="0.35">
      <c r="A739"/>
      <c r="B739"/>
      <c r="C739"/>
      <c r="D739"/>
      <c r="E739"/>
      <c r="F739"/>
      <c r="G739"/>
      <c r="H739" s="40"/>
      <c r="I739" s="41"/>
      <c r="J739" s="36"/>
    </row>
    <row r="740" spans="1:10" s="7" customFormat="1" ht="17" customHeight="1" x14ac:dyDescent="0.35">
      <c r="A740"/>
      <c r="B740"/>
      <c r="C740"/>
      <c r="D740"/>
      <c r="E740"/>
      <c r="F740"/>
      <c r="G740"/>
      <c r="H740" s="40"/>
      <c r="I740" s="41"/>
      <c r="J740" s="36"/>
    </row>
    <row r="741" spans="1:10" s="7" customFormat="1" ht="17" customHeight="1" x14ac:dyDescent="0.35">
      <c r="A741"/>
      <c r="B741"/>
      <c r="C741"/>
      <c r="D741"/>
      <c r="E741"/>
      <c r="F741"/>
      <c r="G741"/>
      <c r="H741" s="40"/>
      <c r="I741" s="41"/>
      <c r="J741" s="36"/>
    </row>
    <row r="742" spans="1:10" s="7" customFormat="1" ht="17" customHeight="1" x14ac:dyDescent="0.35">
      <c r="A742"/>
      <c r="B742"/>
      <c r="C742"/>
      <c r="D742"/>
      <c r="E742"/>
      <c r="F742"/>
      <c r="G742"/>
      <c r="H742" s="40"/>
      <c r="I742" s="41"/>
      <c r="J742" s="36"/>
    </row>
    <row r="743" spans="1:10" s="7" customFormat="1" ht="17" customHeight="1" x14ac:dyDescent="0.35">
      <c r="A743"/>
      <c r="B743"/>
      <c r="C743"/>
      <c r="D743"/>
      <c r="E743"/>
      <c r="F743"/>
      <c r="G743"/>
      <c r="H743" s="40"/>
      <c r="I743" s="41"/>
      <c r="J743" s="36"/>
    </row>
    <row r="744" spans="1:10" s="7" customFormat="1" ht="17" customHeight="1" x14ac:dyDescent="0.35">
      <c r="A744"/>
      <c r="B744"/>
      <c r="C744"/>
      <c r="D744"/>
      <c r="E744"/>
      <c r="F744"/>
      <c r="G744"/>
      <c r="H744" s="40"/>
      <c r="I744" s="41"/>
      <c r="J744" s="36"/>
    </row>
    <row r="745" spans="1:10" s="7" customFormat="1" ht="17" customHeight="1" x14ac:dyDescent="0.35">
      <c r="A745"/>
      <c r="B745"/>
      <c r="C745"/>
      <c r="D745"/>
      <c r="E745"/>
      <c r="F745"/>
      <c r="G745"/>
      <c r="H745" s="40"/>
      <c r="I745" s="41"/>
      <c r="J745" s="36"/>
    </row>
    <row r="746" spans="1:10" s="7" customFormat="1" ht="17" customHeight="1" x14ac:dyDescent="0.35">
      <c r="A746"/>
      <c r="B746"/>
      <c r="C746"/>
      <c r="D746"/>
      <c r="E746"/>
      <c r="F746"/>
      <c r="G746"/>
      <c r="H746" s="40"/>
      <c r="I746" s="41"/>
      <c r="J746" s="36"/>
    </row>
    <row r="747" spans="1:10" s="7" customFormat="1" ht="17" customHeight="1" x14ac:dyDescent="0.35">
      <c r="A747"/>
      <c r="B747"/>
      <c r="C747"/>
      <c r="D747"/>
      <c r="E747"/>
      <c r="F747"/>
      <c r="G747"/>
      <c r="H747" s="40"/>
      <c r="I747" s="41"/>
      <c r="J747" s="36"/>
    </row>
    <row r="748" spans="1:10" s="7" customFormat="1" ht="17" customHeight="1" x14ac:dyDescent="0.35">
      <c r="A748"/>
      <c r="B748"/>
      <c r="C748"/>
      <c r="D748"/>
      <c r="E748"/>
      <c r="F748"/>
      <c r="G748"/>
      <c r="H748" s="40"/>
      <c r="I748" s="41"/>
      <c r="J748" s="36"/>
    </row>
    <row r="749" spans="1:10" s="7" customFormat="1" ht="17" customHeight="1" x14ac:dyDescent="0.35">
      <c r="A749"/>
      <c r="B749"/>
      <c r="C749"/>
      <c r="D749"/>
      <c r="E749"/>
      <c r="F749"/>
      <c r="G749"/>
      <c r="H749" s="40"/>
      <c r="I749" s="41"/>
      <c r="J749" s="36"/>
    </row>
    <row r="750" spans="1:10" s="7" customFormat="1" ht="17" customHeight="1" x14ac:dyDescent="0.35">
      <c r="A750"/>
      <c r="B750"/>
      <c r="C750"/>
      <c r="D750"/>
      <c r="E750"/>
      <c r="F750"/>
      <c r="G750"/>
      <c r="H750" s="40"/>
      <c r="I750" s="41"/>
      <c r="J750" s="36"/>
    </row>
    <row r="751" spans="1:10" s="7" customFormat="1" ht="17" customHeight="1" x14ac:dyDescent="0.35">
      <c r="A751"/>
      <c r="B751"/>
      <c r="C751"/>
      <c r="D751"/>
      <c r="E751"/>
      <c r="F751"/>
      <c r="G751"/>
      <c r="H751" s="40"/>
      <c r="I751" s="41"/>
      <c r="J751" s="36"/>
    </row>
    <row r="752" spans="1:10" s="7" customFormat="1" ht="17" customHeight="1" x14ac:dyDescent="0.35">
      <c r="A752"/>
      <c r="B752"/>
      <c r="C752"/>
      <c r="D752"/>
      <c r="E752"/>
      <c r="F752"/>
      <c r="G752"/>
      <c r="H752" s="40"/>
      <c r="I752" s="41"/>
      <c r="J752" s="36"/>
    </row>
    <row r="753" spans="1:10" s="7" customFormat="1" ht="17" customHeight="1" x14ac:dyDescent="0.35">
      <c r="A753"/>
      <c r="B753"/>
      <c r="C753"/>
      <c r="D753"/>
      <c r="E753"/>
      <c r="F753"/>
      <c r="G753"/>
      <c r="H753" s="40"/>
      <c r="I753" s="41"/>
      <c r="J753" s="36"/>
    </row>
    <row r="754" spans="1:10" s="7" customFormat="1" ht="17" customHeight="1" x14ac:dyDescent="0.35">
      <c r="A754"/>
      <c r="B754"/>
      <c r="C754"/>
      <c r="D754"/>
      <c r="E754"/>
      <c r="F754"/>
      <c r="G754"/>
      <c r="H754" s="40"/>
      <c r="I754" s="41"/>
      <c r="J754" s="36"/>
    </row>
    <row r="755" spans="1:10" s="7" customFormat="1" ht="17" customHeight="1" x14ac:dyDescent="0.35">
      <c r="A755"/>
      <c r="B755"/>
      <c r="C755"/>
      <c r="D755"/>
      <c r="E755"/>
      <c r="F755"/>
      <c r="G755"/>
      <c r="H755" s="40"/>
      <c r="I755" s="41"/>
      <c r="J755" s="36"/>
    </row>
    <row r="756" spans="1:10" s="7" customFormat="1" ht="17" customHeight="1" x14ac:dyDescent="0.35">
      <c r="A756"/>
      <c r="B756"/>
      <c r="C756"/>
      <c r="D756"/>
      <c r="E756"/>
      <c r="F756"/>
      <c r="G756"/>
      <c r="H756" s="40"/>
      <c r="I756" s="41"/>
      <c r="J756" s="36"/>
    </row>
    <row r="757" spans="1:10" s="7" customFormat="1" ht="17" customHeight="1" x14ac:dyDescent="0.35">
      <c r="A757"/>
      <c r="B757"/>
      <c r="C757"/>
      <c r="D757"/>
      <c r="E757"/>
      <c r="F757"/>
      <c r="G757"/>
      <c r="H757" s="40"/>
      <c r="I757" s="41"/>
      <c r="J757" s="36"/>
    </row>
    <row r="758" spans="1:10" s="7" customFormat="1" ht="17" customHeight="1" x14ac:dyDescent="0.35">
      <c r="A758"/>
      <c r="B758"/>
      <c r="C758"/>
      <c r="D758"/>
      <c r="E758"/>
      <c r="F758"/>
      <c r="G758"/>
      <c r="H758" s="40"/>
      <c r="I758" s="41"/>
      <c r="J758" s="36"/>
    </row>
    <row r="759" spans="1:10" s="7" customFormat="1" ht="17" customHeight="1" x14ac:dyDescent="0.35">
      <c r="A759"/>
      <c r="B759"/>
      <c r="C759"/>
      <c r="D759"/>
      <c r="E759"/>
      <c r="F759"/>
      <c r="G759"/>
      <c r="H759" s="40"/>
      <c r="I759" s="41"/>
      <c r="J759" s="36"/>
    </row>
    <row r="760" spans="1:10" s="7" customFormat="1" ht="17" customHeight="1" x14ac:dyDescent="0.35">
      <c r="A760"/>
      <c r="B760"/>
      <c r="C760"/>
      <c r="D760"/>
      <c r="E760"/>
      <c r="F760"/>
      <c r="G760"/>
      <c r="H760" s="40"/>
      <c r="I760" s="41"/>
      <c r="J760" s="36"/>
    </row>
    <row r="761" spans="1:10" s="7" customFormat="1" ht="17" customHeight="1" x14ac:dyDescent="0.35">
      <c r="A761"/>
      <c r="B761"/>
      <c r="C761"/>
      <c r="D761"/>
      <c r="E761"/>
      <c r="F761"/>
      <c r="G761"/>
      <c r="H761" s="40"/>
      <c r="I761" s="41"/>
      <c r="J761" s="36"/>
    </row>
    <row r="762" spans="1:10" s="7" customFormat="1" ht="17" customHeight="1" x14ac:dyDescent="0.35">
      <c r="A762"/>
      <c r="B762"/>
      <c r="C762"/>
      <c r="D762"/>
      <c r="E762"/>
      <c r="F762"/>
      <c r="G762"/>
      <c r="H762" s="40"/>
      <c r="I762" s="41"/>
      <c r="J762" s="36"/>
    </row>
    <row r="763" spans="1:10" s="7" customFormat="1" ht="17" customHeight="1" x14ac:dyDescent="0.35">
      <c r="A763"/>
      <c r="B763"/>
      <c r="C763"/>
      <c r="D763"/>
      <c r="E763"/>
      <c r="F763"/>
      <c r="G763"/>
      <c r="H763" s="40"/>
      <c r="I763" s="41"/>
      <c r="J763" s="36"/>
    </row>
    <row r="764" spans="1:10" s="7" customFormat="1" ht="17" customHeight="1" x14ac:dyDescent="0.35">
      <c r="A764"/>
      <c r="B764"/>
      <c r="C764"/>
      <c r="D764"/>
      <c r="E764"/>
      <c r="F764"/>
      <c r="G764"/>
      <c r="H764" s="40"/>
      <c r="I764" s="41"/>
      <c r="J764" s="36"/>
    </row>
    <row r="765" spans="1:10" s="7" customFormat="1" ht="17" customHeight="1" x14ac:dyDescent="0.35">
      <c r="A765"/>
      <c r="B765"/>
      <c r="C765"/>
      <c r="D765"/>
      <c r="E765"/>
      <c r="F765"/>
      <c r="G765"/>
      <c r="H765" s="40"/>
      <c r="I765" s="41"/>
      <c r="J765" s="36"/>
    </row>
    <row r="766" spans="1:10" s="7" customFormat="1" ht="17" customHeight="1" x14ac:dyDescent="0.35">
      <c r="A766"/>
      <c r="B766"/>
      <c r="C766"/>
      <c r="D766"/>
      <c r="E766"/>
      <c r="F766"/>
      <c r="G766"/>
      <c r="H766" s="40"/>
      <c r="I766" s="41"/>
      <c r="J766" s="36"/>
    </row>
    <row r="767" spans="1:10" s="7" customFormat="1" ht="17" customHeight="1" x14ac:dyDescent="0.35">
      <c r="A767"/>
      <c r="B767"/>
      <c r="C767"/>
      <c r="D767"/>
      <c r="E767"/>
      <c r="F767"/>
      <c r="G767"/>
      <c r="H767" s="40"/>
      <c r="I767" s="41"/>
      <c r="J767" s="36"/>
    </row>
    <row r="768" spans="1:10" s="7" customFormat="1" ht="17" customHeight="1" x14ac:dyDescent="0.35">
      <c r="A768"/>
      <c r="B768"/>
      <c r="C768"/>
      <c r="D768"/>
      <c r="E768"/>
      <c r="F768"/>
      <c r="G768"/>
      <c r="H768" s="40"/>
      <c r="I768" s="41"/>
      <c r="J768" s="36"/>
    </row>
    <row r="769" spans="1:10" s="7" customFormat="1" ht="17" customHeight="1" x14ac:dyDescent="0.35">
      <c r="A769"/>
      <c r="B769"/>
      <c r="C769"/>
      <c r="D769"/>
      <c r="E769"/>
      <c r="F769"/>
      <c r="G769"/>
      <c r="H769" s="40"/>
      <c r="I769" s="41"/>
      <c r="J769" s="36"/>
    </row>
    <row r="770" spans="1:10" s="7" customFormat="1" ht="17" customHeight="1" x14ac:dyDescent="0.35">
      <c r="A770"/>
      <c r="B770"/>
      <c r="C770"/>
      <c r="D770"/>
      <c r="E770"/>
      <c r="F770"/>
      <c r="G770"/>
      <c r="H770" s="40"/>
      <c r="I770" s="41"/>
      <c r="J770" s="36"/>
    </row>
    <row r="771" spans="1:10" s="7" customFormat="1" ht="17" customHeight="1" x14ac:dyDescent="0.35">
      <c r="A771"/>
      <c r="B771"/>
      <c r="C771"/>
      <c r="D771"/>
      <c r="E771"/>
      <c r="F771"/>
      <c r="G771"/>
      <c r="H771" s="40"/>
      <c r="I771" s="41"/>
      <c r="J771" s="36"/>
    </row>
    <row r="772" spans="1:10" s="7" customFormat="1" ht="17" customHeight="1" x14ac:dyDescent="0.35">
      <c r="A772"/>
      <c r="B772"/>
      <c r="C772"/>
      <c r="D772"/>
      <c r="E772"/>
      <c r="F772"/>
      <c r="G772"/>
      <c r="H772" s="40"/>
      <c r="I772" s="41"/>
      <c r="J772" s="36"/>
    </row>
    <row r="773" spans="1:10" s="7" customFormat="1" ht="17" customHeight="1" x14ac:dyDescent="0.35">
      <c r="A773"/>
      <c r="B773"/>
      <c r="C773"/>
      <c r="D773"/>
      <c r="E773"/>
      <c r="F773"/>
      <c r="G773"/>
      <c r="H773" s="40"/>
      <c r="I773" s="41"/>
      <c r="J773" s="36"/>
    </row>
    <row r="774" spans="1:10" s="7" customFormat="1" ht="17" customHeight="1" x14ac:dyDescent="0.35">
      <c r="A774"/>
      <c r="B774"/>
      <c r="C774"/>
      <c r="D774"/>
      <c r="E774"/>
      <c r="F774"/>
      <c r="G774"/>
      <c r="H774" s="40"/>
      <c r="I774" s="41"/>
      <c r="J774" s="36"/>
    </row>
    <row r="775" spans="1:10" s="7" customFormat="1" ht="17" customHeight="1" x14ac:dyDescent="0.35">
      <c r="A775"/>
      <c r="B775"/>
      <c r="C775"/>
      <c r="D775"/>
      <c r="E775"/>
      <c r="F775"/>
      <c r="G775"/>
      <c r="H775" s="40"/>
      <c r="I775" s="41"/>
      <c r="J775" s="36"/>
    </row>
    <row r="776" spans="1:10" s="7" customFormat="1" ht="17" customHeight="1" x14ac:dyDescent="0.35">
      <c r="A776"/>
      <c r="B776"/>
      <c r="C776"/>
      <c r="D776"/>
      <c r="E776"/>
      <c r="F776"/>
      <c r="G776"/>
      <c r="H776" s="40"/>
      <c r="I776" s="41"/>
      <c r="J776" s="36"/>
    </row>
    <row r="777" spans="1:10" s="7" customFormat="1" ht="17" customHeight="1" x14ac:dyDescent="0.35">
      <c r="A777"/>
      <c r="B777"/>
      <c r="C777"/>
      <c r="D777"/>
      <c r="E777"/>
      <c r="F777"/>
      <c r="G777"/>
      <c r="H777" s="40"/>
      <c r="I777" s="41"/>
      <c r="J777" s="36"/>
    </row>
    <row r="778" spans="1:10" s="7" customFormat="1" ht="17" customHeight="1" x14ac:dyDescent="0.35">
      <c r="A778"/>
      <c r="B778"/>
      <c r="C778"/>
      <c r="D778"/>
      <c r="E778"/>
      <c r="F778"/>
      <c r="G778"/>
      <c r="H778" s="40"/>
      <c r="I778" s="41"/>
      <c r="J778" s="36"/>
    </row>
    <row r="779" spans="1:10" s="7" customFormat="1" ht="17" customHeight="1" x14ac:dyDescent="0.35">
      <c r="A779"/>
      <c r="B779"/>
      <c r="C779"/>
      <c r="D779"/>
      <c r="E779"/>
      <c r="F779"/>
      <c r="G779"/>
      <c r="H779" s="40"/>
      <c r="I779" s="41"/>
      <c r="J779" s="36"/>
    </row>
    <row r="780" spans="1:10" s="7" customFormat="1" ht="17" customHeight="1" x14ac:dyDescent="0.35">
      <c r="A780"/>
      <c r="B780"/>
      <c r="C780"/>
      <c r="D780"/>
      <c r="E780"/>
      <c r="F780"/>
      <c r="G780"/>
      <c r="H780" s="40"/>
      <c r="I780" s="41"/>
      <c r="J780" s="36"/>
    </row>
    <row r="781" spans="1:10" s="7" customFormat="1" ht="17" customHeight="1" x14ac:dyDescent="0.35">
      <c r="A781"/>
      <c r="B781"/>
      <c r="C781"/>
      <c r="D781"/>
      <c r="E781"/>
      <c r="F781"/>
      <c r="G781"/>
      <c r="H781" s="40"/>
      <c r="I781" s="41"/>
      <c r="J781" s="36"/>
    </row>
    <row r="782" spans="1:10" s="7" customFormat="1" ht="17" customHeight="1" x14ac:dyDescent="0.35">
      <c r="A782"/>
      <c r="B782"/>
      <c r="C782"/>
      <c r="D782"/>
      <c r="E782"/>
      <c r="F782"/>
      <c r="G782"/>
      <c r="H782" s="40"/>
      <c r="I782" s="41"/>
      <c r="J782" s="36"/>
    </row>
    <row r="783" spans="1:10" s="7" customFormat="1" ht="17" customHeight="1" x14ac:dyDescent="0.35">
      <c r="A783"/>
      <c r="B783"/>
      <c r="C783"/>
      <c r="D783"/>
      <c r="E783"/>
      <c r="F783"/>
      <c r="G783"/>
      <c r="H783" s="40"/>
      <c r="I783" s="41"/>
      <c r="J783" s="36"/>
    </row>
    <row r="784" spans="1:10" s="7" customFormat="1" ht="17" customHeight="1" x14ac:dyDescent="0.35">
      <c r="A784"/>
      <c r="B784"/>
      <c r="C784"/>
      <c r="D784"/>
      <c r="E784"/>
      <c r="F784"/>
      <c r="G784"/>
      <c r="H784" s="40"/>
      <c r="I784" s="41"/>
      <c r="J784" s="36"/>
    </row>
    <row r="785" spans="1:10" s="7" customFormat="1" ht="17" customHeight="1" x14ac:dyDescent="0.35">
      <c r="A785"/>
      <c r="B785"/>
      <c r="C785"/>
      <c r="D785"/>
      <c r="E785"/>
      <c r="F785"/>
      <c r="G785"/>
      <c r="H785" s="40"/>
      <c r="I785" s="41"/>
      <c r="J785" s="36"/>
    </row>
    <row r="786" spans="1:10" s="7" customFormat="1" ht="17" customHeight="1" x14ac:dyDescent="0.35">
      <c r="A786"/>
      <c r="B786"/>
      <c r="C786"/>
      <c r="D786"/>
      <c r="E786"/>
      <c r="F786"/>
      <c r="G786"/>
      <c r="H786" s="40"/>
      <c r="I786" s="41"/>
      <c r="J786" s="36"/>
    </row>
    <row r="787" spans="1:10" s="7" customFormat="1" ht="17" customHeight="1" x14ac:dyDescent="0.35">
      <c r="A787"/>
      <c r="B787"/>
      <c r="C787"/>
      <c r="D787"/>
      <c r="E787"/>
      <c r="F787"/>
      <c r="G787"/>
      <c r="H787" s="40"/>
      <c r="I787" s="41"/>
      <c r="J787" s="36"/>
    </row>
    <row r="788" spans="1:10" s="7" customFormat="1" ht="17" customHeight="1" x14ac:dyDescent="0.35">
      <c r="A788"/>
      <c r="B788"/>
      <c r="C788"/>
      <c r="D788"/>
      <c r="E788"/>
      <c r="F788"/>
      <c r="G788"/>
      <c r="H788" s="40"/>
      <c r="I788" s="41"/>
      <c r="J788" s="36"/>
    </row>
    <row r="789" spans="1:10" s="7" customFormat="1" ht="17" customHeight="1" x14ac:dyDescent="0.35">
      <c r="A789"/>
      <c r="B789"/>
      <c r="C789"/>
      <c r="D789"/>
      <c r="E789"/>
      <c r="F789"/>
      <c r="G789"/>
      <c r="H789" s="40"/>
      <c r="I789" s="41"/>
      <c r="J789" s="36"/>
    </row>
    <row r="790" spans="1:10" s="7" customFormat="1" ht="17" customHeight="1" x14ac:dyDescent="0.35">
      <c r="A790"/>
      <c r="B790"/>
      <c r="C790"/>
      <c r="D790"/>
      <c r="E790"/>
      <c r="F790"/>
      <c r="G790"/>
      <c r="H790" s="40"/>
      <c r="I790" s="41"/>
      <c r="J790" s="36"/>
    </row>
    <row r="791" spans="1:10" s="7" customFormat="1" ht="17" customHeight="1" x14ac:dyDescent="0.35">
      <c r="A791"/>
      <c r="B791"/>
      <c r="C791"/>
      <c r="D791"/>
      <c r="E791"/>
      <c r="F791"/>
      <c r="G791"/>
      <c r="H791" s="40"/>
      <c r="I791" s="41"/>
      <c r="J791" s="36"/>
    </row>
    <row r="792" spans="1:10" s="7" customFormat="1" ht="17" customHeight="1" x14ac:dyDescent="0.35">
      <c r="A792"/>
      <c r="B792"/>
      <c r="C792"/>
      <c r="D792"/>
      <c r="E792"/>
      <c r="F792"/>
      <c r="G792"/>
      <c r="H792" s="40"/>
      <c r="I792" s="41"/>
      <c r="J792" s="36"/>
    </row>
    <row r="793" spans="1:10" s="7" customFormat="1" ht="17" customHeight="1" x14ac:dyDescent="0.35">
      <c r="A793"/>
      <c r="B793"/>
      <c r="C793"/>
      <c r="D793"/>
      <c r="E793"/>
      <c r="F793"/>
      <c r="G793"/>
      <c r="H793" s="40"/>
      <c r="I793" s="41"/>
      <c r="J793" s="36"/>
    </row>
    <row r="794" spans="1:10" s="7" customFormat="1" ht="17" customHeight="1" x14ac:dyDescent="0.35">
      <c r="A794"/>
      <c r="B794"/>
      <c r="C794"/>
      <c r="D794"/>
      <c r="E794"/>
      <c r="F794"/>
      <c r="G794"/>
      <c r="H794" s="40"/>
      <c r="I794" s="41"/>
      <c r="J794" s="36"/>
    </row>
    <row r="795" spans="1:10" s="7" customFormat="1" ht="17" customHeight="1" x14ac:dyDescent="0.35">
      <c r="A795"/>
      <c r="B795"/>
      <c r="C795"/>
      <c r="D795"/>
      <c r="E795"/>
      <c r="F795"/>
      <c r="G795"/>
      <c r="H795" s="40"/>
      <c r="I795" s="41"/>
      <c r="J795" s="36"/>
    </row>
    <row r="796" spans="1:10" s="7" customFormat="1" ht="17" customHeight="1" x14ac:dyDescent="0.35">
      <c r="A796"/>
      <c r="B796"/>
      <c r="C796"/>
      <c r="D796"/>
      <c r="E796"/>
      <c r="F796"/>
      <c r="G796"/>
      <c r="H796" s="40"/>
      <c r="I796" s="41"/>
      <c r="J796" s="36"/>
    </row>
    <row r="797" spans="1:10" s="7" customFormat="1" ht="17" customHeight="1" x14ac:dyDescent="0.35">
      <c r="A797"/>
      <c r="B797"/>
      <c r="C797"/>
      <c r="D797"/>
      <c r="E797"/>
      <c r="F797"/>
      <c r="G797"/>
      <c r="H797" s="40"/>
      <c r="I797" s="41"/>
      <c r="J797" s="36"/>
    </row>
    <row r="798" spans="1:10" s="7" customFormat="1" ht="17" customHeight="1" x14ac:dyDescent="0.35">
      <c r="A798"/>
      <c r="B798"/>
      <c r="C798"/>
      <c r="D798"/>
      <c r="E798"/>
      <c r="F798"/>
      <c r="G798"/>
      <c r="H798" s="40"/>
      <c r="I798" s="41"/>
      <c r="J798" s="36"/>
    </row>
    <row r="799" spans="1:10" s="7" customFormat="1" ht="17" customHeight="1" x14ac:dyDescent="0.35">
      <c r="A799"/>
      <c r="B799"/>
      <c r="C799"/>
      <c r="D799"/>
      <c r="E799"/>
      <c r="F799"/>
      <c r="G799"/>
      <c r="H799" s="40"/>
      <c r="I799" s="41"/>
      <c r="J799" s="36"/>
    </row>
    <row r="800" spans="1:10" s="7" customFormat="1" ht="17" customHeight="1" x14ac:dyDescent="0.35">
      <c r="A800"/>
      <c r="B800"/>
      <c r="C800"/>
      <c r="D800"/>
      <c r="E800"/>
      <c r="F800"/>
      <c r="G800"/>
      <c r="H800" s="40"/>
      <c r="I800" s="41"/>
      <c r="J800" s="36"/>
    </row>
    <row r="801" spans="1:10" s="7" customFormat="1" ht="17" customHeight="1" x14ac:dyDescent="0.35">
      <c r="A801"/>
      <c r="B801"/>
      <c r="C801"/>
      <c r="D801"/>
      <c r="E801"/>
      <c r="F801"/>
      <c r="G801"/>
      <c r="H801" s="40"/>
      <c r="I801" s="41"/>
      <c r="J801" s="36"/>
    </row>
    <row r="802" spans="1:10" s="7" customFormat="1" ht="17" customHeight="1" x14ac:dyDescent="0.35">
      <c r="A802"/>
      <c r="B802"/>
      <c r="C802"/>
      <c r="D802"/>
      <c r="E802"/>
      <c r="F802"/>
      <c r="G802"/>
      <c r="H802" s="40"/>
      <c r="I802" s="41"/>
      <c r="J802" s="36"/>
    </row>
    <row r="803" spans="1:10" s="7" customFormat="1" ht="17" customHeight="1" x14ac:dyDescent="0.35">
      <c r="A803"/>
      <c r="B803"/>
      <c r="C803"/>
      <c r="D803"/>
      <c r="E803"/>
      <c r="F803"/>
      <c r="G803"/>
      <c r="H803" s="40"/>
      <c r="I803" s="41"/>
      <c r="J803" s="36"/>
    </row>
    <row r="804" spans="1:10" s="7" customFormat="1" ht="17" customHeight="1" x14ac:dyDescent="0.35">
      <c r="A804"/>
      <c r="B804"/>
      <c r="C804"/>
      <c r="D804"/>
      <c r="E804"/>
      <c r="F804"/>
      <c r="G804"/>
      <c r="H804" s="40"/>
      <c r="I804" s="41"/>
      <c r="J804" s="36"/>
    </row>
  </sheetData>
  <autoFilter ref="C8:G142" xr:uid="{B8B62870-B826-4AEB-A2E8-72F8206A2D34}"/>
  <sortState xmlns:xlrd2="http://schemas.microsoft.com/office/spreadsheetml/2017/richdata2" ref="A9:I804">
    <sortCondition ref="A9:A804"/>
    <sortCondition ref="D9:D804"/>
  </sortState>
  <mergeCells count="2">
    <mergeCell ref="F4:G4"/>
    <mergeCell ref="F5:G5"/>
  </mergeCells>
  <phoneticPr fontId="4" type="noConversion"/>
  <conditionalFormatting sqref="A9:A142 C9:G142">
    <cfRule type="expression" dxfId="16" priority="86">
      <formula>ISODD($I8)</formula>
    </cfRule>
  </conditionalFormatting>
  <printOptions horizontalCentered="1"/>
  <pageMargins left="0.25" right="0.25" top="0.75" bottom="0.75" header="0.3" footer="0.3"/>
  <pageSetup paperSize="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Lists!$A$9:$A$10</xm:f>
          </x14:formula1>
          <xm:sqref>F5:G5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Y629"/>
  <sheetViews>
    <sheetView showGridLines="0" zoomScale="90" zoomScaleNormal="90" workbookViewId="0">
      <selection activeCell="A2" sqref="A2"/>
    </sheetView>
  </sheetViews>
  <sheetFormatPr defaultColWidth="11" defaultRowHeight="13" x14ac:dyDescent="0.3"/>
  <cols>
    <col min="1" max="1" width="12.83203125" style="33" customWidth="1"/>
    <col min="2" max="2" width="27.33203125" style="33" bestFit="1" customWidth="1"/>
    <col min="3" max="16" width="10.83203125" style="43" customWidth="1"/>
    <col min="17" max="17" width="8.6640625" style="43" bestFit="1" customWidth="1"/>
    <col min="18" max="18" width="10" style="43" bestFit="1" customWidth="1"/>
    <col min="19" max="19" width="8.6640625" style="43" bestFit="1" customWidth="1"/>
    <col min="20" max="20" width="9.33203125" style="43" bestFit="1" customWidth="1"/>
    <col min="21" max="23" width="11.1640625" style="46" bestFit="1" customWidth="1"/>
    <col min="24" max="16384" width="11" style="2"/>
  </cols>
  <sheetData>
    <row r="1" spans="1:23" ht="15.5" x14ac:dyDescent="0.35">
      <c r="A1" s="42" t="s">
        <v>399</v>
      </c>
      <c r="B1" s="42" t="s">
        <v>400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</row>
    <row r="2" spans="1:23" s="13" customFormat="1" ht="14.5" x14ac:dyDescent="0.35">
      <c r="A2" s="47" t="s">
        <v>48</v>
      </c>
      <c r="B2" s="48" t="s">
        <v>49</v>
      </c>
      <c r="C2" s="49" t="s">
        <v>10</v>
      </c>
      <c r="D2" s="49" t="s">
        <v>11</v>
      </c>
      <c r="E2" s="49" t="s">
        <v>12</v>
      </c>
      <c r="F2" s="49" t="s">
        <v>13</v>
      </c>
      <c r="G2" s="49" t="s">
        <v>14</v>
      </c>
      <c r="H2" s="49" t="s">
        <v>15</v>
      </c>
      <c r="I2" s="49" t="s">
        <v>16</v>
      </c>
      <c r="J2" s="49" t="s">
        <v>17</v>
      </c>
      <c r="K2" s="49" t="s">
        <v>18</v>
      </c>
      <c r="L2" s="49" t="s">
        <v>19</v>
      </c>
      <c r="M2" s="49" t="s">
        <v>20</v>
      </c>
      <c r="N2" s="49" t="s">
        <v>21</v>
      </c>
      <c r="O2" s="49" t="s">
        <v>22</v>
      </c>
      <c r="P2" s="49" t="s">
        <v>23</v>
      </c>
      <c r="Q2" s="49" t="s">
        <v>24</v>
      </c>
      <c r="R2" s="49" t="s">
        <v>25</v>
      </c>
      <c r="S2" s="49" t="s">
        <v>26</v>
      </c>
      <c r="T2" s="49" t="s">
        <v>27</v>
      </c>
      <c r="U2" s="50" t="s">
        <v>180</v>
      </c>
      <c r="V2" s="51" t="s">
        <v>181</v>
      </c>
      <c r="W2" s="51" t="s">
        <v>402</v>
      </c>
    </row>
    <row r="3" spans="1:23" s="4" customFormat="1" ht="14.5" x14ac:dyDescent="0.35">
      <c r="A3" s="52">
        <v>810071</v>
      </c>
      <c r="B3" s="53" t="s">
        <v>191</v>
      </c>
      <c r="C3" s="54">
        <v>750</v>
      </c>
      <c r="D3" s="54">
        <v>1499</v>
      </c>
      <c r="E3" s="54">
        <v>750</v>
      </c>
      <c r="F3" s="54">
        <v>1499</v>
      </c>
      <c r="G3" s="54">
        <v>600</v>
      </c>
      <c r="H3" s="54">
        <v>1199</v>
      </c>
      <c r="I3" s="54">
        <v>75</v>
      </c>
      <c r="J3" s="54">
        <v>149.94999999999999</v>
      </c>
      <c r="K3" s="54">
        <v>75</v>
      </c>
      <c r="L3" s="54">
        <v>149.94999999999999</v>
      </c>
      <c r="M3" s="54">
        <v>70</v>
      </c>
      <c r="N3" s="54">
        <v>139.94999999999999</v>
      </c>
      <c r="O3" s="54">
        <v>95</v>
      </c>
      <c r="P3" s="54">
        <v>189.99</v>
      </c>
      <c r="Q3" s="54">
        <v>85</v>
      </c>
      <c r="R3" s="54">
        <v>169.9</v>
      </c>
      <c r="S3" s="54">
        <v>65</v>
      </c>
      <c r="T3" s="54">
        <v>129.99</v>
      </c>
      <c r="U3" s="51">
        <v>700</v>
      </c>
      <c r="V3" s="51">
        <v>700</v>
      </c>
      <c r="W3" s="51">
        <v>70</v>
      </c>
    </row>
    <row r="4" spans="1:23" s="4" customFormat="1" ht="14.5" x14ac:dyDescent="0.35">
      <c r="A4" s="52">
        <v>810072</v>
      </c>
      <c r="B4" s="53" t="s">
        <v>192</v>
      </c>
      <c r="C4" s="54">
        <v>200</v>
      </c>
      <c r="D4" s="54">
        <v>399</v>
      </c>
      <c r="E4" s="54">
        <v>200</v>
      </c>
      <c r="F4" s="54">
        <v>399</v>
      </c>
      <c r="G4" s="54">
        <v>150</v>
      </c>
      <c r="H4" s="54">
        <v>299</v>
      </c>
      <c r="I4" s="54">
        <v>20</v>
      </c>
      <c r="J4" s="54">
        <v>39.950000000000003</v>
      </c>
      <c r="K4" s="54">
        <v>20</v>
      </c>
      <c r="L4" s="54">
        <v>39.950000000000003</v>
      </c>
      <c r="M4" s="54">
        <v>20</v>
      </c>
      <c r="N4" s="54">
        <v>39.950000000000003</v>
      </c>
      <c r="O4" s="54">
        <v>25</v>
      </c>
      <c r="P4" s="54">
        <v>49.99</v>
      </c>
      <c r="Q4" s="54">
        <v>25</v>
      </c>
      <c r="R4" s="54">
        <v>49.9</v>
      </c>
      <c r="S4" s="54">
        <v>20</v>
      </c>
      <c r="T4" s="54">
        <v>39.99</v>
      </c>
      <c r="U4" s="51">
        <v>200</v>
      </c>
      <c r="V4" s="51">
        <v>200</v>
      </c>
      <c r="W4" s="51">
        <v>20</v>
      </c>
    </row>
    <row r="5" spans="1:23" s="4" customFormat="1" ht="14.5" x14ac:dyDescent="0.35">
      <c r="A5" s="52">
        <v>810073</v>
      </c>
      <c r="B5" s="53" t="s">
        <v>172</v>
      </c>
      <c r="C5" s="54">
        <v>150</v>
      </c>
      <c r="D5" s="54">
        <v>299</v>
      </c>
      <c r="E5" s="54">
        <v>150</v>
      </c>
      <c r="F5" s="54">
        <v>299</v>
      </c>
      <c r="G5" s="54">
        <v>125</v>
      </c>
      <c r="H5" s="54">
        <v>249</v>
      </c>
      <c r="I5" s="54">
        <v>15</v>
      </c>
      <c r="J5" s="54">
        <v>29.95</v>
      </c>
      <c r="K5" s="54">
        <v>15</v>
      </c>
      <c r="L5" s="54">
        <v>29.95</v>
      </c>
      <c r="M5" s="54">
        <v>15</v>
      </c>
      <c r="N5" s="54">
        <v>29.95</v>
      </c>
      <c r="O5" s="54">
        <v>20</v>
      </c>
      <c r="P5" s="54">
        <v>39.99</v>
      </c>
      <c r="Q5" s="54">
        <v>18</v>
      </c>
      <c r="R5" s="54">
        <v>34.9</v>
      </c>
      <c r="S5" s="54">
        <v>15</v>
      </c>
      <c r="T5" s="54">
        <v>29.99</v>
      </c>
      <c r="U5" s="51">
        <v>150</v>
      </c>
      <c r="V5" s="51">
        <v>150</v>
      </c>
      <c r="W5" s="51">
        <v>15</v>
      </c>
    </row>
    <row r="6" spans="1:23" s="4" customFormat="1" ht="14.5" x14ac:dyDescent="0.35">
      <c r="A6" s="52">
        <v>810075</v>
      </c>
      <c r="B6" s="53" t="s">
        <v>193</v>
      </c>
      <c r="C6" s="54">
        <v>200</v>
      </c>
      <c r="D6" s="54">
        <v>399</v>
      </c>
      <c r="E6" s="54">
        <v>200</v>
      </c>
      <c r="F6" s="54">
        <v>399</v>
      </c>
      <c r="G6" s="54">
        <v>150</v>
      </c>
      <c r="H6" s="54">
        <v>299</v>
      </c>
      <c r="I6" s="54">
        <v>20</v>
      </c>
      <c r="J6" s="54">
        <v>39.950000000000003</v>
      </c>
      <c r="K6" s="54">
        <v>20</v>
      </c>
      <c r="L6" s="54">
        <v>39.950000000000003</v>
      </c>
      <c r="M6" s="54">
        <v>20</v>
      </c>
      <c r="N6" s="54">
        <v>39.950000000000003</v>
      </c>
      <c r="O6" s="54">
        <v>25</v>
      </c>
      <c r="P6" s="54">
        <v>49.99</v>
      </c>
      <c r="Q6" s="54">
        <v>25</v>
      </c>
      <c r="R6" s="54">
        <v>49.9</v>
      </c>
      <c r="S6" s="54">
        <v>20</v>
      </c>
      <c r="T6" s="54">
        <v>39.99</v>
      </c>
      <c r="U6" s="51">
        <v>200</v>
      </c>
      <c r="V6" s="51">
        <v>200</v>
      </c>
      <c r="W6" s="51">
        <v>20</v>
      </c>
    </row>
    <row r="7" spans="1:23" s="4" customFormat="1" ht="14.5" x14ac:dyDescent="0.35">
      <c r="A7" s="52">
        <v>810076</v>
      </c>
      <c r="B7" s="53" t="s">
        <v>194</v>
      </c>
      <c r="C7" s="54">
        <v>200</v>
      </c>
      <c r="D7" s="54">
        <v>399</v>
      </c>
      <c r="E7" s="54">
        <v>200</v>
      </c>
      <c r="F7" s="54">
        <v>399</v>
      </c>
      <c r="G7" s="54">
        <v>150</v>
      </c>
      <c r="H7" s="54">
        <v>299</v>
      </c>
      <c r="I7" s="54">
        <v>20</v>
      </c>
      <c r="J7" s="54">
        <v>39.950000000000003</v>
      </c>
      <c r="K7" s="54">
        <v>20</v>
      </c>
      <c r="L7" s="54">
        <v>39.950000000000003</v>
      </c>
      <c r="M7" s="54">
        <v>20</v>
      </c>
      <c r="N7" s="54">
        <v>39.950000000000003</v>
      </c>
      <c r="O7" s="54">
        <v>25</v>
      </c>
      <c r="P7" s="54">
        <v>49.99</v>
      </c>
      <c r="Q7" s="54">
        <v>25</v>
      </c>
      <c r="R7" s="54">
        <v>49.9</v>
      </c>
      <c r="S7" s="54">
        <v>20</v>
      </c>
      <c r="T7" s="54">
        <v>39.99</v>
      </c>
      <c r="U7" s="51">
        <v>200</v>
      </c>
      <c r="V7" s="51">
        <v>200</v>
      </c>
      <c r="W7" s="51">
        <v>20</v>
      </c>
    </row>
    <row r="8" spans="1:23" s="4" customFormat="1" ht="14.5" x14ac:dyDescent="0.35">
      <c r="A8" s="52">
        <v>810077</v>
      </c>
      <c r="B8" s="53" t="s">
        <v>195</v>
      </c>
      <c r="C8" s="54">
        <v>200</v>
      </c>
      <c r="D8" s="54">
        <v>399</v>
      </c>
      <c r="E8" s="54">
        <v>200</v>
      </c>
      <c r="F8" s="54">
        <v>399</v>
      </c>
      <c r="G8" s="54">
        <v>150</v>
      </c>
      <c r="H8" s="54">
        <v>299</v>
      </c>
      <c r="I8" s="54">
        <v>20</v>
      </c>
      <c r="J8" s="54">
        <v>39.950000000000003</v>
      </c>
      <c r="K8" s="54">
        <v>20</v>
      </c>
      <c r="L8" s="54">
        <v>39.950000000000003</v>
      </c>
      <c r="M8" s="54">
        <v>20</v>
      </c>
      <c r="N8" s="54">
        <v>39.950000000000003</v>
      </c>
      <c r="O8" s="54">
        <v>25</v>
      </c>
      <c r="P8" s="54">
        <v>49.99</v>
      </c>
      <c r="Q8" s="54">
        <v>25</v>
      </c>
      <c r="R8" s="54">
        <v>49.9</v>
      </c>
      <c r="S8" s="54">
        <v>20</v>
      </c>
      <c r="T8" s="54">
        <v>39.99</v>
      </c>
      <c r="U8" s="51">
        <v>200</v>
      </c>
      <c r="V8" s="51">
        <v>200</v>
      </c>
      <c r="W8" s="51">
        <v>20</v>
      </c>
    </row>
    <row r="9" spans="1:23" s="4" customFormat="1" ht="14.5" x14ac:dyDescent="0.35">
      <c r="A9" s="52">
        <v>810078</v>
      </c>
      <c r="B9" s="53" t="s">
        <v>196</v>
      </c>
      <c r="C9" s="54">
        <v>200</v>
      </c>
      <c r="D9" s="54">
        <v>399</v>
      </c>
      <c r="E9" s="54">
        <v>200</v>
      </c>
      <c r="F9" s="54">
        <v>399</v>
      </c>
      <c r="G9" s="54">
        <v>150</v>
      </c>
      <c r="H9" s="54">
        <v>299</v>
      </c>
      <c r="I9" s="54">
        <v>20</v>
      </c>
      <c r="J9" s="54">
        <v>39.950000000000003</v>
      </c>
      <c r="K9" s="54">
        <v>20</v>
      </c>
      <c r="L9" s="54">
        <v>39.950000000000003</v>
      </c>
      <c r="M9" s="54">
        <v>20</v>
      </c>
      <c r="N9" s="54">
        <v>39.950000000000003</v>
      </c>
      <c r="O9" s="54">
        <v>25</v>
      </c>
      <c r="P9" s="54">
        <v>49.99</v>
      </c>
      <c r="Q9" s="54">
        <v>25</v>
      </c>
      <c r="R9" s="54">
        <v>49.9</v>
      </c>
      <c r="S9" s="54">
        <v>20</v>
      </c>
      <c r="T9" s="54">
        <v>39.99</v>
      </c>
      <c r="U9" s="51">
        <v>200</v>
      </c>
      <c r="V9" s="51">
        <v>200</v>
      </c>
      <c r="W9" s="51">
        <v>20</v>
      </c>
    </row>
    <row r="10" spans="1:23" s="4" customFormat="1" ht="14.5" x14ac:dyDescent="0.35">
      <c r="A10" s="52">
        <v>810079</v>
      </c>
      <c r="B10" s="53" t="s">
        <v>197</v>
      </c>
      <c r="C10" s="54">
        <v>250</v>
      </c>
      <c r="D10" s="54">
        <v>499</v>
      </c>
      <c r="E10" s="54">
        <v>250</v>
      </c>
      <c r="F10" s="54">
        <v>499</v>
      </c>
      <c r="G10" s="54">
        <v>200</v>
      </c>
      <c r="H10" s="54">
        <v>399</v>
      </c>
      <c r="I10" s="54">
        <v>25</v>
      </c>
      <c r="J10" s="54">
        <v>49.95</v>
      </c>
      <c r="K10" s="54">
        <v>25</v>
      </c>
      <c r="L10" s="54">
        <v>49.95</v>
      </c>
      <c r="M10" s="54">
        <v>25</v>
      </c>
      <c r="N10" s="54">
        <v>49.95</v>
      </c>
      <c r="O10" s="54">
        <v>30</v>
      </c>
      <c r="P10" s="54">
        <v>59.99</v>
      </c>
      <c r="Q10" s="54">
        <v>30</v>
      </c>
      <c r="R10" s="54">
        <v>59.9</v>
      </c>
      <c r="S10" s="54">
        <v>25</v>
      </c>
      <c r="T10" s="54">
        <v>49.99</v>
      </c>
      <c r="U10" s="51">
        <v>250</v>
      </c>
      <c r="V10" s="51">
        <v>250</v>
      </c>
      <c r="W10" s="51">
        <v>25</v>
      </c>
    </row>
    <row r="11" spans="1:23" s="4" customFormat="1" ht="14.5" x14ac:dyDescent="0.35">
      <c r="A11" s="52">
        <v>810080</v>
      </c>
      <c r="B11" s="53" t="s">
        <v>198</v>
      </c>
      <c r="C11" s="54">
        <v>50</v>
      </c>
      <c r="D11" s="54">
        <v>99</v>
      </c>
      <c r="E11" s="54">
        <v>50</v>
      </c>
      <c r="F11" s="54">
        <v>99</v>
      </c>
      <c r="G11" s="54">
        <v>40</v>
      </c>
      <c r="H11" s="54">
        <v>79</v>
      </c>
      <c r="I11" s="54">
        <v>5</v>
      </c>
      <c r="J11" s="54">
        <v>9.9499999999999993</v>
      </c>
      <c r="K11" s="54">
        <v>5</v>
      </c>
      <c r="L11" s="54">
        <v>9.9499999999999993</v>
      </c>
      <c r="M11" s="54">
        <v>5</v>
      </c>
      <c r="N11" s="54">
        <v>9.9499999999999993</v>
      </c>
      <c r="O11" s="54">
        <v>8</v>
      </c>
      <c r="P11" s="54">
        <v>14.99</v>
      </c>
      <c r="Q11" s="54">
        <v>8</v>
      </c>
      <c r="R11" s="54">
        <v>14.9</v>
      </c>
      <c r="S11" s="54">
        <v>5</v>
      </c>
      <c r="T11" s="54">
        <v>9.99</v>
      </c>
      <c r="U11" s="51">
        <v>50</v>
      </c>
      <c r="V11" s="51">
        <v>50</v>
      </c>
      <c r="W11" s="51">
        <v>5</v>
      </c>
    </row>
    <row r="12" spans="1:23" s="4" customFormat="1" ht="14.5" x14ac:dyDescent="0.35">
      <c r="A12" s="52">
        <v>810081</v>
      </c>
      <c r="B12" s="53" t="s">
        <v>199</v>
      </c>
      <c r="C12" s="54">
        <v>225</v>
      </c>
      <c r="D12" s="54">
        <v>449</v>
      </c>
      <c r="E12" s="54">
        <v>225</v>
      </c>
      <c r="F12" s="54">
        <v>449</v>
      </c>
      <c r="G12" s="54">
        <v>175</v>
      </c>
      <c r="H12" s="54">
        <v>349</v>
      </c>
      <c r="I12" s="54">
        <v>23</v>
      </c>
      <c r="J12" s="54">
        <v>44.95</v>
      </c>
      <c r="K12" s="54">
        <v>23</v>
      </c>
      <c r="L12" s="54">
        <v>44.95</v>
      </c>
      <c r="M12" s="54">
        <v>23</v>
      </c>
      <c r="N12" s="54">
        <v>44.95</v>
      </c>
      <c r="O12" s="54">
        <v>30</v>
      </c>
      <c r="P12" s="54">
        <v>59.99</v>
      </c>
      <c r="Q12" s="54">
        <v>25</v>
      </c>
      <c r="R12" s="54">
        <v>49.9</v>
      </c>
      <c r="S12" s="54">
        <v>20</v>
      </c>
      <c r="T12" s="54">
        <v>39.99</v>
      </c>
      <c r="U12" s="51">
        <v>225</v>
      </c>
      <c r="V12" s="51">
        <v>225</v>
      </c>
      <c r="W12" s="51">
        <v>23</v>
      </c>
    </row>
    <row r="13" spans="1:23" s="4" customFormat="1" ht="14.5" x14ac:dyDescent="0.35">
      <c r="A13" s="52">
        <v>810082</v>
      </c>
      <c r="B13" s="53" t="s">
        <v>200</v>
      </c>
      <c r="C13" s="54">
        <v>350</v>
      </c>
      <c r="D13" s="54">
        <v>699</v>
      </c>
      <c r="E13" s="54">
        <v>350</v>
      </c>
      <c r="F13" s="54">
        <v>699</v>
      </c>
      <c r="G13" s="54">
        <v>275</v>
      </c>
      <c r="H13" s="54">
        <v>549</v>
      </c>
      <c r="I13" s="54">
        <v>35</v>
      </c>
      <c r="J13" s="54">
        <v>69.95</v>
      </c>
      <c r="K13" s="54">
        <v>35</v>
      </c>
      <c r="L13" s="54">
        <v>69.95</v>
      </c>
      <c r="M13" s="54">
        <v>25</v>
      </c>
      <c r="N13" s="54">
        <v>49.95</v>
      </c>
      <c r="O13" s="54">
        <v>45</v>
      </c>
      <c r="P13" s="54">
        <v>89.99</v>
      </c>
      <c r="Q13" s="54">
        <v>40</v>
      </c>
      <c r="R13" s="54">
        <v>79.900000000000006</v>
      </c>
      <c r="S13" s="54">
        <v>30</v>
      </c>
      <c r="T13" s="54">
        <v>59.99</v>
      </c>
      <c r="U13" s="51">
        <v>250</v>
      </c>
      <c r="V13" s="51">
        <v>250</v>
      </c>
      <c r="W13" s="51">
        <v>25</v>
      </c>
    </row>
    <row r="14" spans="1:23" s="4" customFormat="1" ht="14.5" x14ac:dyDescent="0.35">
      <c r="A14" s="52">
        <v>810083</v>
      </c>
      <c r="B14" s="53" t="s">
        <v>201</v>
      </c>
      <c r="C14" s="54">
        <v>200</v>
      </c>
      <c r="D14" s="54">
        <v>399</v>
      </c>
      <c r="E14" s="54">
        <v>200</v>
      </c>
      <c r="F14" s="54">
        <v>399</v>
      </c>
      <c r="G14" s="54">
        <v>150</v>
      </c>
      <c r="H14" s="54">
        <v>299</v>
      </c>
      <c r="I14" s="54">
        <v>20</v>
      </c>
      <c r="J14" s="54">
        <v>39.950000000000003</v>
      </c>
      <c r="K14" s="54">
        <v>20</v>
      </c>
      <c r="L14" s="54">
        <v>39.950000000000003</v>
      </c>
      <c r="M14" s="54">
        <v>20</v>
      </c>
      <c r="N14" s="54">
        <v>39.950000000000003</v>
      </c>
      <c r="O14" s="54">
        <v>25</v>
      </c>
      <c r="P14" s="54">
        <v>49.99</v>
      </c>
      <c r="Q14" s="54">
        <v>25</v>
      </c>
      <c r="R14" s="54">
        <v>49.9</v>
      </c>
      <c r="S14" s="54">
        <v>20</v>
      </c>
      <c r="T14" s="54">
        <v>39.99</v>
      </c>
      <c r="U14" s="51">
        <v>200</v>
      </c>
      <c r="V14" s="51">
        <v>200</v>
      </c>
      <c r="W14" s="51">
        <v>20</v>
      </c>
    </row>
    <row r="15" spans="1:23" s="4" customFormat="1" ht="14.5" x14ac:dyDescent="0.35">
      <c r="A15" s="52">
        <v>810084</v>
      </c>
      <c r="B15" s="53" t="s">
        <v>202</v>
      </c>
      <c r="C15" s="54">
        <v>200</v>
      </c>
      <c r="D15" s="54">
        <v>399</v>
      </c>
      <c r="E15" s="54">
        <v>200</v>
      </c>
      <c r="F15" s="54">
        <v>399</v>
      </c>
      <c r="G15" s="54">
        <v>150</v>
      </c>
      <c r="H15" s="54">
        <v>299</v>
      </c>
      <c r="I15" s="54">
        <v>20</v>
      </c>
      <c r="J15" s="54">
        <v>39.950000000000003</v>
      </c>
      <c r="K15" s="54">
        <v>20</v>
      </c>
      <c r="L15" s="54">
        <v>39.950000000000003</v>
      </c>
      <c r="M15" s="54">
        <v>20</v>
      </c>
      <c r="N15" s="54">
        <v>39.950000000000003</v>
      </c>
      <c r="O15" s="54">
        <v>25</v>
      </c>
      <c r="P15" s="54">
        <v>49.99</v>
      </c>
      <c r="Q15" s="54">
        <v>25</v>
      </c>
      <c r="R15" s="54">
        <v>49.9</v>
      </c>
      <c r="S15" s="54">
        <v>20</v>
      </c>
      <c r="T15" s="54">
        <v>39.99</v>
      </c>
      <c r="U15" s="51">
        <v>200</v>
      </c>
      <c r="V15" s="51">
        <v>200</v>
      </c>
      <c r="W15" s="51">
        <v>20</v>
      </c>
    </row>
    <row r="16" spans="1:23" s="4" customFormat="1" ht="14.5" x14ac:dyDescent="0.35">
      <c r="A16" s="52">
        <v>810087</v>
      </c>
      <c r="B16" s="53" t="s">
        <v>203</v>
      </c>
      <c r="C16" s="54">
        <v>200</v>
      </c>
      <c r="D16" s="54">
        <v>399</v>
      </c>
      <c r="E16" s="54">
        <v>200</v>
      </c>
      <c r="F16" s="54">
        <v>399</v>
      </c>
      <c r="G16" s="54">
        <v>150</v>
      </c>
      <c r="H16" s="54">
        <v>299</v>
      </c>
      <c r="I16" s="54">
        <v>20</v>
      </c>
      <c r="J16" s="54">
        <v>39.950000000000003</v>
      </c>
      <c r="K16" s="54">
        <v>20</v>
      </c>
      <c r="L16" s="54">
        <v>39.950000000000003</v>
      </c>
      <c r="M16" s="54">
        <v>20</v>
      </c>
      <c r="N16" s="54">
        <v>39.950000000000003</v>
      </c>
      <c r="O16" s="54">
        <v>25</v>
      </c>
      <c r="P16" s="54">
        <v>49.99</v>
      </c>
      <c r="Q16" s="54">
        <v>25</v>
      </c>
      <c r="R16" s="54">
        <v>49.9</v>
      </c>
      <c r="S16" s="54">
        <v>20</v>
      </c>
      <c r="T16" s="54">
        <v>39.99</v>
      </c>
      <c r="U16" s="51">
        <v>200</v>
      </c>
      <c r="V16" s="51">
        <v>200</v>
      </c>
      <c r="W16" s="51">
        <v>20</v>
      </c>
    </row>
    <row r="17" spans="1:23" s="4" customFormat="1" ht="14.5" x14ac:dyDescent="0.35">
      <c r="A17" s="52">
        <v>810088</v>
      </c>
      <c r="B17" s="53" t="s">
        <v>204</v>
      </c>
      <c r="C17" s="54">
        <v>1250</v>
      </c>
      <c r="D17" s="54">
        <v>2499</v>
      </c>
      <c r="E17" s="54">
        <v>1250</v>
      </c>
      <c r="F17" s="54">
        <v>2499</v>
      </c>
      <c r="G17" s="54">
        <v>975</v>
      </c>
      <c r="H17" s="54">
        <v>1949</v>
      </c>
      <c r="I17" s="54">
        <v>125</v>
      </c>
      <c r="J17" s="54">
        <v>249.95</v>
      </c>
      <c r="K17" s="54">
        <v>125</v>
      </c>
      <c r="L17" s="54">
        <v>249.95</v>
      </c>
      <c r="M17" s="54">
        <v>100</v>
      </c>
      <c r="N17" s="54">
        <v>199.95</v>
      </c>
      <c r="O17" s="54">
        <v>160</v>
      </c>
      <c r="P17" s="54">
        <v>319.99</v>
      </c>
      <c r="Q17" s="54">
        <v>140</v>
      </c>
      <c r="R17" s="54">
        <v>279.89999999999998</v>
      </c>
      <c r="S17" s="54">
        <v>110</v>
      </c>
      <c r="T17" s="54">
        <v>219.99</v>
      </c>
      <c r="U17" s="51">
        <v>1000</v>
      </c>
      <c r="V17" s="51">
        <v>1000</v>
      </c>
      <c r="W17" s="51">
        <v>100</v>
      </c>
    </row>
    <row r="18" spans="1:23" s="4" customFormat="1" ht="14.5" x14ac:dyDescent="0.35">
      <c r="A18" s="52">
        <v>810098</v>
      </c>
      <c r="B18" s="53" t="s">
        <v>205</v>
      </c>
      <c r="C18" s="54">
        <v>200</v>
      </c>
      <c r="D18" s="54">
        <v>399</v>
      </c>
      <c r="E18" s="54">
        <v>200</v>
      </c>
      <c r="F18" s="54">
        <v>399</v>
      </c>
      <c r="G18" s="54">
        <v>150</v>
      </c>
      <c r="H18" s="54">
        <v>299</v>
      </c>
      <c r="I18" s="54">
        <v>20</v>
      </c>
      <c r="J18" s="54">
        <v>39.950000000000003</v>
      </c>
      <c r="K18" s="54">
        <v>20</v>
      </c>
      <c r="L18" s="54">
        <v>39.950000000000003</v>
      </c>
      <c r="M18" s="54" t="s">
        <v>50</v>
      </c>
      <c r="N18" s="54" t="s">
        <v>50</v>
      </c>
      <c r="O18" s="54">
        <v>25</v>
      </c>
      <c r="P18" s="54">
        <v>49.99</v>
      </c>
      <c r="Q18" s="54">
        <v>25</v>
      </c>
      <c r="R18" s="54">
        <v>49.9</v>
      </c>
      <c r="S18" s="54">
        <v>20</v>
      </c>
      <c r="T18" s="54">
        <v>39.99</v>
      </c>
      <c r="U18" s="51" t="s">
        <v>50</v>
      </c>
      <c r="V18" s="51" t="s">
        <v>50</v>
      </c>
      <c r="W18" s="51" t="s">
        <v>50</v>
      </c>
    </row>
    <row r="19" spans="1:23" s="4" customFormat="1" ht="14.5" x14ac:dyDescent="0.35">
      <c r="A19" s="52">
        <v>820064</v>
      </c>
      <c r="B19" s="53" t="s">
        <v>206</v>
      </c>
      <c r="C19" s="54">
        <v>1750</v>
      </c>
      <c r="D19" s="54">
        <v>3499</v>
      </c>
      <c r="E19" s="54">
        <v>1750</v>
      </c>
      <c r="F19" s="54">
        <v>3499</v>
      </c>
      <c r="G19" s="54">
        <v>1400</v>
      </c>
      <c r="H19" s="54">
        <v>2799</v>
      </c>
      <c r="I19" s="54">
        <v>175</v>
      </c>
      <c r="J19" s="54">
        <v>349.95</v>
      </c>
      <c r="K19" s="54">
        <v>175</v>
      </c>
      <c r="L19" s="54">
        <v>349.95</v>
      </c>
      <c r="M19" s="54">
        <v>175</v>
      </c>
      <c r="N19" s="54">
        <v>349.95</v>
      </c>
      <c r="O19" s="54">
        <v>220</v>
      </c>
      <c r="P19" s="54">
        <v>439.99</v>
      </c>
      <c r="Q19" s="54">
        <v>200</v>
      </c>
      <c r="R19" s="54">
        <v>399.9</v>
      </c>
      <c r="S19" s="54">
        <v>160</v>
      </c>
      <c r="T19" s="54">
        <v>319.99</v>
      </c>
      <c r="U19" s="51">
        <v>1750</v>
      </c>
      <c r="V19" s="51">
        <v>1750</v>
      </c>
      <c r="W19" s="51">
        <v>175</v>
      </c>
    </row>
    <row r="20" spans="1:23" s="4" customFormat="1" ht="14.5" x14ac:dyDescent="0.35">
      <c r="A20" s="52">
        <v>820065</v>
      </c>
      <c r="B20" s="53" t="s">
        <v>207</v>
      </c>
      <c r="C20" s="54">
        <v>1500</v>
      </c>
      <c r="D20" s="54">
        <v>2999</v>
      </c>
      <c r="E20" s="54">
        <v>1500</v>
      </c>
      <c r="F20" s="54">
        <v>2999</v>
      </c>
      <c r="G20" s="54">
        <v>1200</v>
      </c>
      <c r="H20" s="54">
        <v>2399</v>
      </c>
      <c r="I20" s="54">
        <v>150</v>
      </c>
      <c r="J20" s="54">
        <v>299.95</v>
      </c>
      <c r="K20" s="54">
        <v>150</v>
      </c>
      <c r="L20" s="54">
        <v>299.95</v>
      </c>
      <c r="M20" s="54">
        <v>150</v>
      </c>
      <c r="N20" s="54">
        <v>299.95</v>
      </c>
      <c r="O20" s="54">
        <v>185</v>
      </c>
      <c r="P20" s="54">
        <v>369.99</v>
      </c>
      <c r="Q20" s="54">
        <v>175</v>
      </c>
      <c r="R20" s="54">
        <v>349.9</v>
      </c>
      <c r="S20" s="54">
        <v>135</v>
      </c>
      <c r="T20" s="54">
        <v>269.99</v>
      </c>
      <c r="U20" s="51">
        <v>1500</v>
      </c>
      <c r="V20" s="51">
        <v>1500</v>
      </c>
      <c r="W20" s="51">
        <v>150</v>
      </c>
    </row>
    <row r="21" spans="1:23" s="4" customFormat="1" ht="14.5" x14ac:dyDescent="0.35">
      <c r="A21" s="52">
        <v>820066</v>
      </c>
      <c r="B21" s="53" t="s">
        <v>208</v>
      </c>
      <c r="C21" s="54">
        <v>1750</v>
      </c>
      <c r="D21" s="54">
        <v>3499</v>
      </c>
      <c r="E21" s="54">
        <v>1750</v>
      </c>
      <c r="F21" s="54">
        <v>3499</v>
      </c>
      <c r="G21" s="54">
        <v>1400</v>
      </c>
      <c r="H21" s="54">
        <v>2799</v>
      </c>
      <c r="I21" s="54">
        <v>175</v>
      </c>
      <c r="J21" s="54">
        <v>349.95</v>
      </c>
      <c r="K21" s="54">
        <v>175</v>
      </c>
      <c r="L21" s="54">
        <v>349.95</v>
      </c>
      <c r="M21" s="54">
        <v>175</v>
      </c>
      <c r="N21" s="54">
        <v>349.95</v>
      </c>
      <c r="O21" s="54">
        <v>220</v>
      </c>
      <c r="P21" s="54">
        <v>439.99</v>
      </c>
      <c r="Q21" s="54">
        <v>200</v>
      </c>
      <c r="R21" s="54">
        <v>399.9</v>
      </c>
      <c r="S21" s="54">
        <v>160</v>
      </c>
      <c r="T21" s="54">
        <v>319.99</v>
      </c>
      <c r="U21" s="51">
        <v>1750</v>
      </c>
      <c r="V21" s="51">
        <v>1750</v>
      </c>
      <c r="W21" s="51">
        <v>175</v>
      </c>
    </row>
    <row r="22" spans="1:23" s="4" customFormat="1" ht="14.5" x14ac:dyDescent="0.35">
      <c r="A22" s="52">
        <v>820067</v>
      </c>
      <c r="B22" s="53" t="s">
        <v>209</v>
      </c>
      <c r="C22" s="54">
        <v>1500</v>
      </c>
      <c r="D22" s="54">
        <v>2999</v>
      </c>
      <c r="E22" s="54">
        <v>1500</v>
      </c>
      <c r="F22" s="54">
        <v>2999</v>
      </c>
      <c r="G22" s="54">
        <v>1200</v>
      </c>
      <c r="H22" s="54">
        <v>2399</v>
      </c>
      <c r="I22" s="54">
        <v>150</v>
      </c>
      <c r="J22" s="54">
        <v>299.95</v>
      </c>
      <c r="K22" s="54">
        <v>150</v>
      </c>
      <c r="L22" s="54">
        <v>299.95</v>
      </c>
      <c r="M22" s="54">
        <v>150</v>
      </c>
      <c r="N22" s="54">
        <v>299.95</v>
      </c>
      <c r="O22" s="54">
        <v>185</v>
      </c>
      <c r="P22" s="54">
        <v>369.99</v>
      </c>
      <c r="Q22" s="54">
        <v>175</v>
      </c>
      <c r="R22" s="54">
        <v>349.9</v>
      </c>
      <c r="S22" s="54">
        <v>135</v>
      </c>
      <c r="T22" s="54">
        <v>269.99</v>
      </c>
      <c r="U22" s="51">
        <v>1500</v>
      </c>
      <c r="V22" s="51">
        <v>1500</v>
      </c>
      <c r="W22" s="51">
        <v>150</v>
      </c>
    </row>
    <row r="23" spans="1:23" s="4" customFormat="1" ht="14.5" x14ac:dyDescent="0.35">
      <c r="A23" s="52">
        <v>820068</v>
      </c>
      <c r="B23" s="53" t="s">
        <v>210</v>
      </c>
      <c r="C23" s="54">
        <v>750</v>
      </c>
      <c r="D23" s="54">
        <v>1499</v>
      </c>
      <c r="E23" s="54">
        <v>750</v>
      </c>
      <c r="F23" s="54">
        <v>1499</v>
      </c>
      <c r="G23" s="54">
        <v>600</v>
      </c>
      <c r="H23" s="54">
        <v>1199</v>
      </c>
      <c r="I23" s="54">
        <v>75</v>
      </c>
      <c r="J23" s="54">
        <v>149.94999999999999</v>
      </c>
      <c r="K23" s="54">
        <v>75</v>
      </c>
      <c r="L23" s="54">
        <v>149.94999999999999</v>
      </c>
      <c r="M23" s="54">
        <v>75</v>
      </c>
      <c r="N23" s="54">
        <v>149.94999999999999</v>
      </c>
      <c r="O23" s="54">
        <v>95</v>
      </c>
      <c r="P23" s="54">
        <v>189.99</v>
      </c>
      <c r="Q23" s="54">
        <v>85</v>
      </c>
      <c r="R23" s="54">
        <v>169.9</v>
      </c>
      <c r="S23" s="54">
        <v>70</v>
      </c>
      <c r="T23" s="54">
        <v>139.99</v>
      </c>
      <c r="U23" s="51">
        <v>750</v>
      </c>
      <c r="V23" s="51">
        <v>750</v>
      </c>
      <c r="W23" s="51">
        <v>75</v>
      </c>
    </row>
    <row r="24" spans="1:23" s="4" customFormat="1" ht="14.5" x14ac:dyDescent="0.35">
      <c r="A24" s="52">
        <v>820069</v>
      </c>
      <c r="B24" s="53" t="s">
        <v>211</v>
      </c>
      <c r="C24" s="54">
        <v>1250</v>
      </c>
      <c r="D24" s="54">
        <v>2499</v>
      </c>
      <c r="E24" s="54">
        <v>1250</v>
      </c>
      <c r="F24" s="54">
        <v>2499</v>
      </c>
      <c r="G24" s="54">
        <v>1000</v>
      </c>
      <c r="H24" s="54">
        <v>1999</v>
      </c>
      <c r="I24" s="54">
        <v>125</v>
      </c>
      <c r="J24" s="54">
        <v>249.95</v>
      </c>
      <c r="K24" s="54">
        <v>125</v>
      </c>
      <c r="L24" s="54">
        <v>249.95</v>
      </c>
      <c r="M24" s="54">
        <v>125</v>
      </c>
      <c r="N24" s="54">
        <v>249.95</v>
      </c>
      <c r="O24" s="54">
        <v>155</v>
      </c>
      <c r="P24" s="54">
        <v>309.99</v>
      </c>
      <c r="Q24" s="54">
        <v>140</v>
      </c>
      <c r="R24" s="54">
        <v>279.89999999999998</v>
      </c>
      <c r="S24" s="54">
        <v>115</v>
      </c>
      <c r="T24" s="54">
        <v>229.99</v>
      </c>
      <c r="U24" s="51">
        <v>1250</v>
      </c>
      <c r="V24" s="51">
        <v>1250</v>
      </c>
      <c r="W24" s="51">
        <v>125</v>
      </c>
    </row>
    <row r="25" spans="1:23" s="4" customFormat="1" ht="14.5" x14ac:dyDescent="0.35">
      <c r="A25" s="52">
        <v>820070</v>
      </c>
      <c r="B25" s="53" t="s">
        <v>212</v>
      </c>
      <c r="C25" s="54">
        <v>1250</v>
      </c>
      <c r="D25" s="54">
        <v>2499</v>
      </c>
      <c r="E25" s="54">
        <v>1250</v>
      </c>
      <c r="F25" s="54">
        <v>2499</v>
      </c>
      <c r="G25" s="54">
        <v>1000</v>
      </c>
      <c r="H25" s="54">
        <v>1999</v>
      </c>
      <c r="I25" s="54">
        <v>125</v>
      </c>
      <c r="J25" s="54">
        <v>249.95</v>
      </c>
      <c r="K25" s="54">
        <v>125</v>
      </c>
      <c r="L25" s="54">
        <v>249.95</v>
      </c>
      <c r="M25" s="54">
        <v>125</v>
      </c>
      <c r="N25" s="54">
        <v>249.95</v>
      </c>
      <c r="O25" s="54">
        <v>155</v>
      </c>
      <c r="P25" s="54">
        <v>309.99</v>
      </c>
      <c r="Q25" s="54">
        <v>140</v>
      </c>
      <c r="R25" s="54">
        <v>279.89999999999998</v>
      </c>
      <c r="S25" s="54">
        <v>115</v>
      </c>
      <c r="T25" s="54">
        <v>229.99</v>
      </c>
      <c r="U25" s="51">
        <v>1250</v>
      </c>
      <c r="V25" s="51">
        <v>1250</v>
      </c>
      <c r="W25" s="51">
        <v>125</v>
      </c>
    </row>
    <row r="26" spans="1:23" s="4" customFormat="1" ht="14.5" x14ac:dyDescent="0.35">
      <c r="A26" s="52">
        <v>820071</v>
      </c>
      <c r="B26" s="53" t="s">
        <v>213</v>
      </c>
      <c r="C26" s="54">
        <v>1000</v>
      </c>
      <c r="D26" s="54">
        <v>1999</v>
      </c>
      <c r="E26" s="54">
        <v>1000</v>
      </c>
      <c r="F26" s="54">
        <v>1999</v>
      </c>
      <c r="G26" s="54">
        <v>800</v>
      </c>
      <c r="H26" s="54">
        <v>1599</v>
      </c>
      <c r="I26" s="54">
        <v>100</v>
      </c>
      <c r="J26" s="54">
        <v>199.95</v>
      </c>
      <c r="K26" s="54">
        <v>100</v>
      </c>
      <c r="L26" s="54">
        <v>199.95</v>
      </c>
      <c r="M26" s="54">
        <v>100</v>
      </c>
      <c r="N26" s="54">
        <v>199.95</v>
      </c>
      <c r="O26" s="54">
        <v>125</v>
      </c>
      <c r="P26" s="54">
        <v>249.99</v>
      </c>
      <c r="Q26" s="54">
        <v>115</v>
      </c>
      <c r="R26" s="54">
        <v>229.9</v>
      </c>
      <c r="S26" s="54">
        <v>90</v>
      </c>
      <c r="T26" s="54">
        <v>179.99</v>
      </c>
      <c r="U26" s="51">
        <v>1000</v>
      </c>
      <c r="V26" s="51">
        <v>1000</v>
      </c>
      <c r="W26" s="51">
        <v>100</v>
      </c>
    </row>
    <row r="27" spans="1:23" s="4" customFormat="1" ht="14.5" x14ac:dyDescent="0.35">
      <c r="A27" s="52">
        <v>820072</v>
      </c>
      <c r="B27" s="53" t="s">
        <v>214</v>
      </c>
      <c r="C27" s="54">
        <v>1000</v>
      </c>
      <c r="D27" s="54">
        <v>1999</v>
      </c>
      <c r="E27" s="54">
        <v>1000</v>
      </c>
      <c r="F27" s="54">
        <v>1999</v>
      </c>
      <c r="G27" s="54">
        <v>800</v>
      </c>
      <c r="H27" s="54">
        <v>1599</v>
      </c>
      <c r="I27" s="54">
        <v>100</v>
      </c>
      <c r="J27" s="54">
        <v>199.95</v>
      </c>
      <c r="K27" s="54">
        <v>100</v>
      </c>
      <c r="L27" s="54">
        <v>199.95</v>
      </c>
      <c r="M27" s="54">
        <v>100</v>
      </c>
      <c r="N27" s="54">
        <v>199.95</v>
      </c>
      <c r="O27" s="54">
        <v>125</v>
      </c>
      <c r="P27" s="54">
        <v>249.99</v>
      </c>
      <c r="Q27" s="54">
        <v>115</v>
      </c>
      <c r="R27" s="54">
        <v>229.9</v>
      </c>
      <c r="S27" s="54">
        <v>90</v>
      </c>
      <c r="T27" s="54">
        <v>179.99</v>
      </c>
      <c r="U27" s="51">
        <v>1000</v>
      </c>
      <c r="V27" s="51">
        <v>1000</v>
      </c>
      <c r="W27" s="51">
        <v>100</v>
      </c>
    </row>
    <row r="28" spans="1:23" s="4" customFormat="1" ht="14.5" x14ac:dyDescent="0.35">
      <c r="A28" s="52">
        <v>820073</v>
      </c>
      <c r="B28" s="53" t="s">
        <v>215</v>
      </c>
      <c r="C28" s="54">
        <v>1000</v>
      </c>
      <c r="D28" s="54">
        <v>1999</v>
      </c>
      <c r="E28" s="54">
        <v>1000</v>
      </c>
      <c r="F28" s="54">
        <v>1999</v>
      </c>
      <c r="G28" s="54">
        <v>800</v>
      </c>
      <c r="H28" s="54">
        <v>1599</v>
      </c>
      <c r="I28" s="54">
        <v>100</v>
      </c>
      <c r="J28" s="54">
        <v>199.95</v>
      </c>
      <c r="K28" s="54">
        <v>100</v>
      </c>
      <c r="L28" s="54">
        <v>199.95</v>
      </c>
      <c r="M28" s="54">
        <v>100</v>
      </c>
      <c r="N28" s="54">
        <v>199.95</v>
      </c>
      <c r="O28" s="54">
        <v>125</v>
      </c>
      <c r="P28" s="54">
        <v>249.99</v>
      </c>
      <c r="Q28" s="54">
        <v>115</v>
      </c>
      <c r="R28" s="54">
        <v>229.9</v>
      </c>
      <c r="S28" s="54">
        <v>90</v>
      </c>
      <c r="T28" s="54">
        <v>179.99</v>
      </c>
      <c r="U28" s="51">
        <v>1000</v>
      </c>
      <c r="V28" s="51">
        <v>1000</v>
      </c>
      <c r="W28" s="51">
        <v>100</v>
      </c>
    </row>
    <row r="29" spans="1:23" s="4" customFormat="1" ht="14.5" x14ac:dyDescent="0.35">
      <c r="A29" s="52">
        <v>820074</v>
      </c>
      <c r="B29" s="53" t="s">
        <v>216</v>
      </c>
      <c r="C29" s="54">
        <v>1000</v>
      </c>
      <c r="D29" s="54">
        <v>1999</v>
      </c>
      <c r="E29" s="54">
        <v>1000</v>
      </c>
      <c r="F29" s="54">
        <v>1999</v>
      </c>
      <c r="G29" s="54">
        <v>800</v>
      </c>
      <c r="H29" s="54">
        <v>1599</v>
      </c>
      <c r="I29" s="54">
        <v>100</v>
      </c>
      <c r="J29" s="54">
        <v>199.95</v>
      </c>
      <c r="K29" s="54">
        <v>100</v>
      </c>
      <c r="L29" s="54">
        <v>199.95</v>
      </c>
      <c r="M29" s="54">
        <v>100</v>
      </c>
      <c r="N29" s="54">
        <v>199.95</v>
      </c>
      <c r="O29" s="54">
        <v>125</v>
      </c>
      <c r="P29" s="54">
        <v>249.99</v>
      </c>
      <c r="Q29" s="54">
        <v>115</v>
      </c>
      <c r="R29" s="54">
        <v>229.9</v>
      </c>
      <c r="S29" s="54">
        <v>90</v>
      </c>
      <c r="T29" s="54">
        <v>179.99</v>
      </c>
      <c r="U29" s="51">
        <v>1000</v>
      </c>
      <c r="V29" s="51">
        <v>1000</v>
      </c>
      <c r="W29" s="51">
        <v>100</v>
      </c>
    </row>
    <row r="30" spans="1:23" s="4" customFormat="1" ht="14.5" x14ac:dyDescent="0.35">
      <c r="A30" s="52">
        <v>820077</v>
      </c>
      <c r="B30" s="53" t="s">
        <v>217</v>
      </c>
      <c r="C30" s="54">
        <v>750</v>
      </c>
      <c r="D30" s="54">
        <v>1499</v>
      </c>
      <c r="E30" s="54">
        <v>750</v>
      </c>
      <c r="F30" s="54">
        <v>1499</v>
      </c>
      <c r="G30" s="54">
        <v>600</v>
      </c>
      <c r="H30" s="54">
        <v>1199</v>
      </c>
      <c r="I30" s="54">
        <v>75</v>
      </c>
      <c r="J30" s="54">
        <v>149.94999999999999</v>
      </c>
      <c r="K30" s="54">
        <v>75</v>
      </c>
      <c r="L30" s="54">
        <v>149.94999999999999</v>
      </c>
      <c r="M30" s="54">
        <v>75</v>
      </c>
      <c r="N30" s="54">
        <v>149.94999999999999</v>
      </c>
      <c r="O30" s="54">
        <v>95</v>
      </c>
      <c r="P30" s="54">
        <v>189.99</v>
      </c>
      <c r="Q30" s="54">
        <v>85</v>
      </c>
      <c r="R30" s="54">
        <v>169.9</v>
      </c>
      <c r="S30" s="54">
        <v>70</v>
      </c>
      <c r="T30" s="54">
        <v>139.99</v>
      </c>
      <c r="U30" s="51">
        <v>750</v>
      </c>
      <c r="V30" s="51">
        <v>750</v>
      </c>
      <c r="W30" s="51">
        <v>75</v>
      </c>
    </row>
    <row r="31" spans="1:23" s="4" customFormat="1" ht="14.5" x14ac:dyDescent="0.35">
      <c r="A31" s="52">
        <v>820078</v>
      </c>
      <c r="B31" s="53" t="s">
        <v>218</v>
      </c>
      <c r="C31" s="54">
        <v>750</v>
      </c>
      <c r="D31" s="54">
        <v>1499</v>
      </c>
      <c r="E31" s="54">
        <v>750</v>
      </c>
      <c r="F31" s="54">
        <v>1499</v>
      </c>
      <c r="G31" s="54">
        <v>600</v>
      </c>
      <c r="H31" s="54">
        <v>1199</v>
      </c>
      <c r="I31" s="54">
        <v>75</v>
      </c>
      <c r="J31" s="54">
        <v>149.94999999999999</v>
      </c>
      <c r="K31" s="54">
        <v>75</v>
      </c>
      <c r="L31" s="54">
        <v>149.94999999999999</v>
      </c>
      <c r="M31" s="54">
        <v>75</v>
      </c>
      <c r="N31" s="54">
        <v>149.94999999999999</v>
      </c>
      <c r="O31" s="54">
        <v>95</v>
      </c>
      <c r="P31" s="54">
        <v>189.99</v>
      </c>
      <c r="Q31" s="54">
        <v>85</v>
      </c>
      <c r="R31" s="54">
        <v>169.9</v>
      </c>
      <c r="S31" s="54">
        <v>70</v>
      </c>
      <c r="T31" s="54">
        <v>139.99</v>
      </c>
      <c r="U31" s="51">
        <v>750</v>
      </c>
      <c r="V31" s="51">
        <v>750</v>
      </c>
      <c r="W31" s="51">
        <v>75</v>
      </c>
    </row>
    <row r="32" spans="1:23" s="4" customFormat="1" ht="14.5" x14ac:dyDescent="0.35">
      <c r="A32" s="52">
        <v>820079</v>
      </c>
      <c r="B32" s="53" t="s">
        <v>219</v>
      </c>
      <c r="C32" s="54">
        <v>3000</v>
      </c>
      <c r="D32" s="54">
        <v>5999</v>
      </c>
      <c r="E32" s="54">
        <v>3000</v>
      </c>
      <c r="F32" s="54">
        <v>5999</v>
      </c>
      <c r="G32" s="54">
        <v>2400</v>
      </c>
      <c r="H32" s="54">
        <v>4799</v>
      </c>
      <c r="I32" s="54">
        <v>300</v>
      </c>
      <c r="J32" s="54">
        <v>599.95000000000005</v>
      </c>
      <c r="K32" s="54">
        <v>300</v>
      </c>
      <c r="L32" s="54">
        <v>599.95000000000005</v>
      </c>
      <c r="M32" s="54">
        <v>300</v>
      </c>
      <c r="N32" s="54">
        <v>599.95000000000005</v>
      </c>
      <c r="O32" s="54">
        <v>375</v>
      </c>
      <c r="P32" s="54">
        <v>749.99</v>
      </c>
      <c r="Q32" s="54">
        <v>350</v>
      </c>
      <c r="R32" s="54">
        <v>699.9</v>
      </c>
      <c r="S32" s="54">
        <v>275</v>
      </c>
      <c r="T32" s="54">
        <v>549.99</v>
      </c>
      <c r="U32" s="51">
        <v>3000</v>
      </c>
      <c r="V32" s="51">
        <v>3000</v>
      </c>
      <c r="W32" s="51">
        <v>300</v>
      </c>
    </row>
    <row r="33" spans="1:23" s="4" customFormat="1" ht="14.5" x14ac:dyDescent="0.35">
      <c r="A33" s="52">
        <v>820081</v>
      </c>
      <c r="B33" s="53" t="s">
        <v>220</v>
      </c>
      <c r="C33" s="54">
        <v>2500</v>
      </c>
      <c r="D33" s="54">
        <v>4999</v>
      </c>
      <c r="E33" s="54">
        <v>2500</v>
      </c>
      <c r="F33" s="54">
        <v>4999</v>
      </c>
      <c r="G33" s="54">
        <v>2000</v>
      </c>
      <c r="H33" s="54">
        <v>3999</v>
      </c>
      <c r="I33" s="54">
        <v>250</v>
      </c>
      <c r="J33" s="54">
        <v>499.95</v>
      </c>
      <c r="K33" s="54">
        <v>250</v>
      </c>
      <c r="L33" s="54">
        <v>499.95</v>
      </c>
      <c r="M33" s="54">
        <v>250</v>
      </c>
      <c r="N33" s="54">
        <v>499.95</v>
      </c>
      <c r="O33" s="54">
        <v>310</v>
      </c>
      <c r="P33" s="54">
        <v>619.99</v>
      </c>
      <c r="Q33" s="54">
        <v>300</v>
      </c>
      <c r="R33" s="54">
        <v>599.9</v>
      </c>
      <c r="S33" s="54">
        <v>225</v>
      </c>
      <c r="T33" s="54">
        <v>449.99</v>
      </c>
      <c r="U33" s="51">
        <v>2500</v>
      </c>
      <c r="V33" s="51">
        <v>2500</v>
      </c>
      <c r="W33" s="51">
        <v>250</v>
      </c>
    </row>
    <row r="34" spans="1:23" s="4" customFormat="1" ht="14.5" x14ac:dyDescent="0.35">
      <c r="A34" s="52">
        <v>820088</v>
      </c>
      <c r="B34" s="53" t="s">
        <v>221</v>
      </c>
      <c r="C34" s="54">
        <v>1750</v>
      </c>
      <c r="D34" s="54">
        <v>3499</v>
      </c>
      <c r="E34" s="54">
        <v>1750</v>
      </c>
      <c r="F34" s="54">
        <v>3499</v>
      </c>
      <c r="G34" s="54">
        <v>1400</v>
      </c>
      <c r="H34" s="54">
        <v>2799</v>
      </c>
      <c r="I34" s="54">
        <v>175</v>
      </c>
      <c r="J34" s="54">
        <v>349.95</v>
      </c>
      <c r="K34" s="54">
        <v>175</v>
      </c>
      <c r="L34" s="54">
        <v>349.95</v>
      </c>
      <c r="M34" s="54">
        <v>175</v>
      </c>
      <c r="N34" s="54">
        <v>349.95</v>
      </c>
      <c r="O34" s="54">
        <v>220</v>
      </c>
      <c r="P34" s="54">
        <v>439.99</v>
      </c>
      <c r="Q34" s="54">
        <v>200</v>
      </c>
      <c r="R34" s="54">
        <v>399.9</v>
      </c>
      <c r="S34" s="54">
        <v>160</v>
      </c>
      <c r="T34" s="54">
        <v>319.99</v>
      </c>
      <c r="U34" s="51">
        <v>1750</v>
      </c>
      <c r="V34" s="51">
        <v>1750</v>
      </c>
      <c r="W34" s="51">
        <v>175</v>
      </c>
    </row>
    <row r="35" spans="1:23" s="4" customFormat="1" ht="14.5" x14ac:dyDescent="0.35">
      <c r="A35" s="52">
        <v>820089</v>
      </c>
      <c r="B35" s="53" t="s">
        <v>222</v>
      </c>
      <c r="C35" s="54">
        <v>1500</v>
      </c>
      <c r="D35" s="54">
        <v>2999</v>
      </c>
      <c r="E35" s="54">
        <v>1500</v>
      </c>
      <c r="F35" s="54">
        <v>2999</v>
      </c>
      <c r="G35" s="54">
        <v>1200</v>
      </c>
      <c r="H35" s="54">
        <v>2399</v>
      </c>
      <c r="I35" s="54">
        <v>150</v>
      </c>
      <c r="J35" s="54">
        <v>299.95</v>
      </c>
      <c r="K35" s="54">
        <v>150</v>
      </c>
      <c r="L35" s="54">
        <v>299.95</v>
      </c>
      <c r="M35" s="54">
        <v>150</v>
      </c>
      <c r="N35" s="54">
        <v>299.95</v>
      </c>
      <c r="O35" s="54">
        <v>185</v>
      </c>
      <c r="P35" s="54">
        <v>369.99</v>
      </c>
      <c r="Q35" s="54">
        <v>175</v>
      </c>
      <c r="R35" s="54">
        <v>349.9</v>
      </c>
      <c r="S35" s="54">
        <v>135</v>
      </c>
      <c r="T35" s="54">
        <v>269.99</v>
      </c>
      <c r="U35" s="51">
        <v>1500</v>
      </c>
      <c r="V35" s="51">
        <v>1500</v>
      </c>
      <c r="W35" s="51">
        <v>150</v>
      </c>
    </row>
    <row r="36" spans="1:23" s="4" customFormat="1" ht="14.5" x14ac:dyDescent="0.35">
      <c r="A36" s="52">
        <v>820090</v>
      </c>
      <c r="B36" s="53" t="s">
        <v>223</v>
      </c>
      <c r="C36" s="54">
        <v>1750</v>
      </c>
      <c r="D36" s="54">
        <v>3499</v>
      </c>
      <c r="E36" s="54">
        <v>1750</v>
      </c>
      <c r="F36" s="54">
        <v>3499</v>
      </c>
      <c r="G36" s="54">
        <v>1400</v>
      </c>
      <c r="H36" s="54">
        <v>2799</v>
      </c>
      <c r="I36" s="54">
        <v>175</v>
      </c>
      <c r="J36" s="54">
        <v>349.95</v>
      </c>
      <c r="K36" s="54">
        <v>175</v>
      </c>
      <c r="L36" s="54">
        <v>349.95</v>
      </c>
      <c r="M36" s="54">
        <v>175</v>
      </c>
      <c r="N36" s="54">
        <v>349.95</v>
      </c>
      <c r="O36" s="54">
        <v>220</v>
      </c>
      <c r="P36" s="54">
        <v>439.99</v>
      </c>
      <c r="Q36" s="54">
        <v>200</v>
      </c>
      <c r="R36" s="54">
        <v>399.9</v>
      </c>
      <c r="S36" s="54">
        <v>160</v>
      </c>
      <c r="T36" s="54">
        <v>319.99</v>
      </c>
      <c r="U36" s="51">
        <v>1750</v>
      </c>
      <c r="V36" s="51">
        <v>1750</v>
      </c>
      <c r="W36" s="51">
        <v>175</v>
      </c>
    </row>
    <row r="37" spans="1:23" s="4" customFormat="1" ht="14.5" x14ac:dyDescent="0.35">
      <c r="A37" s="52">
        <v>820091</v>
      </c>
      <c r="B37" s="53" t="s">
        <v>224</v>
      </c>
      <c r="C37" s="54">
        <v>1500</v>
      </c>
      <c r="D37" s="54">
        <v>2999</v>
      </c>
      <c r="E37" s="54">
        <v>1500</v>
      </c>
      <c r="F37" s="54">
        <v>2999</v>
      </c>
      <c r="G37" s="54">
        <v>1200</v>
      </c>
      <c r="H37" s="54">
        <v>2399</v>
      </c>
      <c r="I37" s="54">
        <v>150</v>
      </c>
      <c r="J37" s="54">
        <v>299.95</v>
      </c>
      <c r="K37" s="54">
        <v>150</v>
      </c>
      <c r="L37" s="54">
        <v>299.95</v>
      </c>
      <c r="M37" s="54">
        <v>150</v>
      </c>
      <c r="N37" s="54">
        <v>299.95</v>
      </c>
      <c r="O37" s="54">
        <v>185</v>
      </c>
      <c r="P37" s="54">
        <v>369.99</v>
      </c>
      <c r="Q37" s="54">
        <v>175</v>
      </c>
      <c r="R37" s="54">
        <v>349.9</v>
      </c>
      <c r="S37" s="54">
        <v>135</v>
      </c>
      <c r="T37" s="54">
        <v>269.99</v>
      </c>
      <c r="U37" s="51">
        <v>1500</v>
      </c>
      <c r="V37" s="51">
        <v>1500</v>
      </c>
      <c r="W37" s="51">
        <v>150</v>
      </c>
    </row>
    <row r="38" spans="1:23" s="4" customFormat="1" ht="14.5" x14ac:dyDescent="0.35">
      <c r="A38" s="52">
        <v>820092</v>
      </c>
      <c r="B38" s="53" t="s">
        <v>225</v>
      </c>
      <c r="C38" s="54">
        <v>2000</v>
      </c>
      <c r="D38" s="54">
        <v>3999</v>
      </c>
      <c r="E38" s="54">
        <v>2000</v>
      </c>
      <c r="F38" s="54">
        <v>3999</v>
      </c>
      <c r="G38" s="54">
        <v>1600</v>
      </c>
      <c r="H38" s="54">
        <v>3199</v>
      </c>
      <c r="I38" s="54">
        <v>200</v>
      </c>
      <c r="J38" s="54">
        <v>399.95</v>
      </c>
      <c r="K38" s="54">
        <v>200</v>
      </c>
      <c r="L38" s="54">
        <v>399.95</v>
      </c>
      <c r="M38" s="54">
        <v>200</v>
      </c>
      <c r="N38" s="54">
        <v>399.95</v>
      </c>
      <c r="O38" s="54">
        <v>250</v>
      </c>
      <c r="P38" s="54">
        <v>499.99</v>
      </c>
      <c r="Q38" s="54">
        <v>225</v>
      </c>
      <c r="R38" s="54">
        <v>449.9</v>
      </c>
      <c r="S38" s="54">
        <v>180</v>
      </c>
      <c r="T38" s="54">
        <v>359.99</v>
      </c>
      <c r="U38" s="51">
        <v>2000</v>
      </c>
      <c r="V38" s="51">
        <v>2000</v>
      </c>
      <c r="W38" s="51">
        <v>200</v>
      </c>
    </row>
    <row r="39" spans="1:23" s="4" customFormat="1" ht="14.5" x14ac:dyDescent="0.35">
      <c r="A39" s="52">
        <v>820093</v>
      </c>
      <c r="B39" s="53" t="s">
        <v>226</v>
      </c>
      <c r="C39" s="54">
        <v>2000</v>
      </c>
      <c r="D39" s="54">
        <v>3999</v>
      </c>
      <c r="E39" s="54">
        <v>2000</v>
      </c>
      <c r="F39" s="54">
        <v>3999</v>
      </c>
      <c r="G39" s="54">
        <v>1600</v>
      </c>
      <c r="H39" s="54">
        <v>3199</v>
      </c>
      <c r="I39" s="54">
        <v>200</v>
      </c>
      <c r="J39" s="54">
        <v>399.95</v>
      </c>
      <c r="K39" s="54">
        <v>200</v>
      </c>
      <c r="L39" s="54">
        <v>399.95</v>
      </c>
      <c r="M39" s="54">
        <v>200</v>
      </c>
      <c r="N39" s="54">
        <v>399.95</v>
      </c>
      <c r="O39" s="54">
        <v>250</v>
      </c>
      <c r="P39" s="54">
        <v>499.99</v>
      </c>
      <c r="Q39" s="54">
        <v>225</v>
      </c>
      <c r="R39" s="54">
        <v>449.9</v>
      </c>
      <c r="S39" s="54">
        <v>180</v>
      </c>
      <c r="T39" s="54">
        <v>359.99</v>
      </c>
      <c r="U39" s="51">
        <v>2000</v>
      </c>
      <c r="V39" s="51">
        <v>2000</v>
      </c>
      <c r="W39" s="51">
        <v>200</v>
      </c>
    </row>
    <row r="40" spans="1:23" s="4" customFormat="1" ht="14.5" x14ac:dyDescent="0.35">
      <c r="A40" s="52">
        <v>820111</v>
      </c>
      <c r="B40" s="53" t="s">
        <v>227</v>
      </c>
      <c r="C40" s="54">
        <v>150</v>
      </c>
      <c r="D40" s="54">
        <v>299</v>
      </c>
      <c r="E40" s="54">
        <v>150</v>
      </c>
      <c r="F40" s="54">
        <v>299</v>
      </c>
      <c r="G40" s="54">
        <v>125</v>
      </c>
      <c r="H40" s="54">
        <v>249</v>
      </c>
      <c r="I40" s="54">
        <v>15</v>
      </c>
      <c r="J40" s="54">
        <v>29.95</v>
      </c>
      <c r="K40" s="54">
        <v>15</v>
      </c>
      <c r="L40" s="54">
        <v>29.95</v>
      </c>
      <c r="M40" s="54">
        <v>15</v>
      </c>
      <c r="N40" s="54">
        <v>29.95</v>
      </c>
      <c r="O40" s="54">
        <v>20</v>
      </c>
      <c r="P40" s="54">
        <v>39.99</v>
      </c>
      <c r="Q40" s="54">
        <v>18</v>
      </c>
      <c r="R40" s="54">
        <v>34.9</v>
      </c>
      <c r="S40" s="54">
        <v>14</v>
      </c>
      <c r="T40" s="54">
        <v>26.99</v>
      </c>
      <c r="U40" s="51">
        <v>150</v>
      </c>
      <c r="V40" s="51">
        <v>150</v>
      </c>
      <c r="W40" s="51">
        <v>15</v>
      </c>
    </row>
    <row r="41" spans="1:23" s="4" customFormat="1" ht="14.5" x14ac:dyDescent="0.35">
      <c r="A41" s="52">
        <v>820113</v>
      </c>
      <c r="B41" s="53" t="s">
        <v>228</v>
      </c>
      <c r="C41" s="54">
        <v>150</v>
      </c>
      <c r="D41" s="54">
        <v>299</v>
      </c>
      <c r="E41" s="54">
        <v>150</v>
      </c>
      <c r="F41" s="54">
        <v>299</v>
      </c>
      <c r="G41" s="54">
        <v>125</v>
      </c>
      <c r="H41" s="54">
        <v>249</v>
      </c>
      <c r="I41" s="54">
        <v>15</v>
      </c>
      <c r="J41" s="54">
        <v>29.95</v>
      </c>
      <c r="K41" s="54">
        <v>15</v>
      </c>
      <c r="L41" s="54">
        <v>29.95</v>
      </c>
      <c r="M41" s="54">
        <v>15</v>
      </c>
      <c r="N41" s="54">
        <v>29.95</v>
      </c>
      <c r="O41" s="54">
        <v>20</v>
      </c>
      <c r="P41" s="54">
        <v>39.99</v>
      </c>
      <c r="Q41" s="54">
        <v>18</v>
      </c>
      <c r="R41" s="54">
        <v>34.9</v>
      </c>
      <c r="S41" s="54">
        <v>14</v>
      </c>
      <c r="T41" s="54">
        <v>26.99</v>
      </c>
      <c r="U41" s="51">
        <v>150</v>
      </c>
      <c r="V41" s="51">
        <v>150</v>
      </c>
      <c r="W41" s="51">
        <v>15</v>
      </c>
    </row>
    <row r="42" spans="1:23" s="4" customFormat="1" ht="14.5" x14ac:dyDescent="0.35">
      <c r="A42" s="52">
        <v>820114</v>
      </c>
      <c r="B42" s="53" t="s">
        <v>229</v>
      </c>
      <c r="C42" s="54">
        <v>150</v>
      </c>
      <c r="D42" s="54">
        <v>299</v>
      </c>
      <c r="E42" s="54">
        <v>150</v>
      </c>
      <c r="F42" s="54">
        <v>299</v>
      </c>
      <c r="G42" s="54">
        <v>125</v>
      </c>
      <c r="H42" s="54">
        <v>249</v>
      </c>
      <c r="I42" s="54">
        <v>15</v>
      </c>
      <c r="J42" s="54">
        <v>29.95</v>
      </c>
      <c r="K42" s="54">
        <v>15</v>
      </c>
      <c r="L42" s="54">
        <v>29.95</v>
      </c>
      <c r="M42" s="54">
        <v>15</v>
      </c>
      <c r="N42" s="54">
        <v>29.95</v>
      </c>
      <c r="O42" s="54">
        <v>20</v>
      </c>
      <c r="P42" s="54">
        <v>39.99</v>
      </c>
      <c r="Q42" s="54">
        <v>18</v>
      </c>
      <c r="R42" s="54">
        <v>34.9</v>
      </c>
      <c r="S42" s="54">
        <v>14</v>
      </c>
      <c r="T42" s="54">
        <v>26.99</v>
      </c>
      <c r="U42" s="51">
        <v>150</v>
      </c>
      <c r="V42" s="51">
        <v>150</v>
      </c>
      <c r="W42" s="51">
        <v>15</v>
      </c>
    </row>
    <row r="43" spans="1:23" s="4" customFormat="1" ht="14.5" x14ac:dyDescent="0.35">
      <c r="A43" s="52">
        <v>820122</v>
      </c>
      <c r="B43" s="53" t="s">
        <v>230</v>
      </c>
      <c r="C43" s="54">
        <v>2000</v>
      </c>
      <c r="D43" s="54">
        <v>3999</v>
      </c>
      <c r="E43" s="54">
        <v>2000</v>
      </c>
      <c r="F43" s="54">
        <v>3999</v>
      </c>
      <c r="G43" s="54">
        <v>1600</v>
      </c>
      <c r="H43" s="54">
        <v>3199</v>
      </c>
      <c r="I43" s="54">
        <v>200</v>
      </c>
      <c r="J43" s="54">
        <v>399.95</v>
      </c>
      <c r="K43" s="54">
        <v>200</v>
      </c>
      <c r="L43" s="54">
        <v>399.95</v>
      </c>
      <c r="M43" s="54">
        <v>200</v>
      </c>
      <c r="N43" s="54">
        <v>399.95</v>
      </c>
      <c r="O43" s="54">
        <v>250</v>
      </c>
      <c r="P43" s="54">
        <v>499.99</v>
      </c>
      <c r="Q43" s="54">
        <v>225</v>
      </c>
      <c r="R43" s="54">
        <v>449.9</v>
      </c>
      <c r="S43" s="54">
        <v>180</v>
      </c>
      <c r="T43" s="54">
        <v>359.99</v>
      </c>
      <c r="U43" s="51">
        <v>2000</v>
      </c>
      <c r="V43" s="51">
        <v>2000</v>
      </c>
      <c r="W43" s="51">
        <v>200</v>
      </c>
    </row>
    <row r="44" spans="1:23" s="4" customFormat="1" ht="14.5" x14ac:dyDescent="0.35">
      <c r="A44" s="52">
        <v>820123</v>
      </c>
      <c r="B44" s="53" t="s">
        <v>231</v>
      </c>
      <c r="C44" s="54">
        <v>2500</v>
      </c>
      <c r="D44" s="54">
        <v>4999</v>
      </c>
      <c r="E44" s="54">
        <v>2500</v>
      </c>
      <c r="F44" s="54">
        <v>4999</v>
      </c>
      <c r="G44" s="54">
        <v>2000</v>
      </c>
      <c r="H44" s="54">
        <v>3999</v>
      </c>
      <c r="I44" s="54">
        <v>250</v>
      </c>
      <c r="J44" s="54">
        <v>499.95</v>
      </c>
      <c r="K44" s="54">
        <v>250</v>
      </c>
      <c r="L44" s="54">
        <v>499.95</v>
      </c>
      <c r="M44" s="54">
        <v>225</v>
      </c>
      <c r="N44" s="54">
        <v>449.95</v>
      </c>
      <c r="O44" s="54">
        <v>310</v>
      </c>
      <c r="P44" s="54">
        <v>619.99</v>
      </c>
      <c r="Q44" s="54">
        <v>300</v>
      </c>
      <c r="R44" s="54">
        <v>599.9</v>
      </c>
      <c r="S44" s="54">
        <v>225</v>
      </c>
      <c r="T44" s="54">
        <v>449.99</v>
      </c>
      <c r="U44" s="51">
        <v>2250</v>
      </c>
      <c r="V44" s="51">
        <v>2250</v>
      </c>
      <c r="W44" s="51">
        <v>225</v>
      </c>
    </row>
    <row r="45" spans="1:23" s="4" customFormat="1" ht="14.5" x14ac:dyDescent="0.35">
      <c r="A45" s="52">
        <v>820135</v>
      </c>
      <c r="B45" s="53" t="s">
        <v>232</v>
      </c>
      <c r="C45" s="54">
        <v>175</v>
      </c>
      <c r="D45" s="54">
        <v>349</v>
      </c>
      <c r="E45" s="54">
        <v>175</v>
      </c>
      <c r="F45" s="54">
        <v>349</v>
      </c>
      <c r="G45" s="54">
        <v>150</v>
      </c>
      <c r="H45" s="54">
        <v>299</v>
      </c>
      <c r="I45" s="54">
        <v>18</v>
      </c>
      <c r="J45" s="54">
        <v>34.950000000000003</v>
      </c>
      <c r="K45" s="54">
        <v>18</v>
      </c>
      <c r="L45" s="54">
        <v>34.950000000000003</v>
      </c>
      <c r="M45" s="54">
        <v>18</v>
      </c>
      <c r="N45" s="54">
        <v>34.950000000000003</v>
      </c>
      <c r="O45" s="54">
        <v>23</v>
      </c>
      <c r="P45" s="54">
        <v>44.99</v>
      </c>
      <c r="Q45" s="54">
        <v>20</v>
      </c>
      <c r="R45" s="54">
        <v>39.9</v>
      </c>
      <c r="S45" s="54">
        <v>16</v>
      </c>
      <c r="T45" s="54">
        <v>31.99</v>
      </c>
      <c r="U45" s="51">
        <v>175</v>
      </c>
      <c r="V45" s="51">
        <v>175</v>
      </c>
      <c r="W45" s="51">
        <v>18</v>
      </c>
    </row>
    <row r="46" spans="1:23" s="4" customFormat="1" ht="14.5" x14ac:dyDescent="0.35">
      <c r="A46" s="52">
        <v>820156</v>
      </c>
      <c r="B46" s="53" t="s">
        <v>233</v>
      </c>
      <c r="C46" s="54">
        <v>125</v>
      </c>
      <c r="D46" s="54">
        <v>249</v>
      </c>
      <c r="E46" s="54">
        <v>125</v>
      </c>
      <c r="F46" s="54">
        <v>249</v>
      </c>
      <c r="G46" s="54">
        <v>100</v>
      </c>
      <c r="H46" s="54">
        <v>199</v>
      </c>
      <c r="I46" s="54">
        <v>13</v>
      </c>
      <c r="J46" s="54">
        <v>24.95</v>
      </c>
      <c r="K46" s="54">
        <v>13</v>
      </c>
      <c r="L46" s="54">
        <v>24.95</v>
      </c>
      <c r="M46" s="54">
        <v>13</v>
      </c>
      <c r="N46" s="54">
        <v>24.95</v>
      </c>
      <c r="O46" s="54">
        <v>18</v>
      </c>
      <c r="P46" s="54">
        <v>34.99</v>
      </c>
      <c r="Q46" s="54">
        <v>15</v>
      </c>
      <c r="R46" s="54">
        <v>29.9</v>
      </c>
      <c r="S46" s="54">
        <v>10</v>
      </c>
      <c r="T46" s="54">
        <v>19.989999999999998</v>
      </c>
      <c r="U46" s="51">
        <v>125</v>
      </c>
      <c r="V46" s="51">
        <v>125</v>
      </c>
      <c r="W46" s="51">
        <v>13</v>
      </c>
    </row>
    <row r="47" spans="1:23" s="4" customFormat="1" ht="14.5" x14ac:dyDescent="0.35">
      <c r="A47" s="52">
        <v>820157</v>
      </c>
      <c r="B47" s="53" t="s">
        <v>234</v>
      </c>
      <c r="C47" s="54">
        <v>150</v>
      </c>
      <c r="D47" s="54">
        <v>299</v>
      </c>
      <c r="E47" s="54">
        <v>150</v>
      </c>
      <c r="F47" s="54">
        <v>299</v>
      </c>
      <c r="G47" s="54">
        <v>125</v>
      </c>
      <c r="H47" s="54">
        <v>249</v>
      </c>
      <c r="I47" s="54">
        <v>15</v>
      </c>
      <c r="J47" s="54">
        <v>29.95</v>
      </c>
      <c r="K47" s="54">
        <v>15</v>
      </c>
      <c r="L47" s="54">
        <v>29.95</v>
      </c>
      <c r="M47" s="54">
        <v>15</v>
      </c>
      <c r="N47" s="54">
        <v>29.95</v>
      </c>
      <c r="O47" s="54">
        <v>20</v>
      </c>
      <c r="P47" s="54">
        <v>39.99</v>
      </c>
      <c r="Q47" s="54">
        <v>18</v>
      </c>
      <c r="R47" s="54">
        <v>34.9</v>
      </c>
      <c r="S47" s="54">
        <v>14</v>
      </c>
      <c r="T47" s="54">
        <v>26.99</v>
      </c>
      <c r="U47" s="51">
        <v>150</v>
      </c>
      <c r="V47" s="51">
        <v>150</v>
      </c>
      <c r="W47" s="51">
        <v>15</v>
      </c>
    </row>
    <row r="48" spans="1:23" s="4" customFormat="1" ht="14.5" x14ac:dyDescent="0.35">
      <c r="A48" s="52">
        <v>820158</v>
      </c>
      <c r="B48" s="53" t="s">
        <v>235</v>
      </c>
      <c r="C48" s="54">
        <v>100</v>
      </c>
      <c r="D48" s="54">
        <v>199</v>
      </c>
      <c r="E48" s="54">
        <v>100</v>
      </c>
      <c r="F48" s="54">
        <v>199</v>
      </c>
      <c r="G48" s="54">
        <v>75</v>
      </c>
      <c r="H48" s="54">
        <v>149</v>
      </c>
      <c r="I48" s="54">
        <v>10</v>
      </c>
      <c r="J48" s="54">
        <v>19.95</v>
      </c>
      <c r="K48" s="54">
        <v>10</v>
      </c>
      <c r="L48" s="54">
        <v>19.95</v>
      </c>
      <c r="M48" s="54">
        <v>10</v>
      </c>
      <c r="N48" s="54">
        <v>19.95</v>
      </c>
      <c r="O48" s="54">
        <v>13</v>
      </c>
      <c r="P48" s="54">
        <v>24.99</v>
      </c>
      <c r="Q48" s="54">
        <v>13</v>
      </c>
      <c r="R48" s="54">
        <v>24.9</v>
      </c>
      <c r="S48" s="54">
        <v>9</v>
      </c>
      <c r="T48" s="54">
        <v>17.989999999999998</v>
      </c>
      <c r="U48" s="51">
        <v>100</v>
      </c>
      <c r="V48" s="51">
        <v>100</v>
      </c>
      <c r="W48" s="51">
        <v>10</v>
      </c>
    </row>
    <row r="49" spans="1:23" s="4" customFormat="1" ht="14.5" x14ac:dyDescent="0.35">
      <c r="A49" s="52">
        <v>820166</v>
      </c>
      <c r="B49" s="53" t="s">
        <v>236</v>
      </c>
      <c r="C49" s="54">
        <v>175</v>
      </c>
      <c r="D49" s="54">
        <v>349</v>
      </c>
      <c r="E49" s="54">
        <v>175</v>
      </c>
      <c r="F49" s="54">
        <v>349</v>
      </c>
      <c r="G49" s="54">
        <v>150</v>
      </c>
      <c r="H49" s="54">
        <v>299</v>
      </c>
      <c r="I49" s="54">
        <v>18</v>
      </c>
      <c r="J49" s="54">
        <v>34.950000000000003</v>
      </c>
      <c r="K49" s="54">
        <v>18</v>
      </c>
      <c r="L49" s="54">
        <v>34.950000000000003</v>
      </c>
      <c r="M49" s="54">
        <v>18</v>
      </c>
      <c r="N49" s="54">
        <v>34.950000000000003</v>
      </c>
      <c r="O49" s="54">
        <v>23</v>
      </c>
      <c r="P49" s="54">
        <v>44.99</v>
      </c>
      <c r="Q49" s="54">
        <v>20</v>
      </c>
      <c r="R49" s="54">
        <v>39.9</v>
      </c>
      <c r="S49" s="54">
        <v>16</v>
      </c>
      <c r="T49" s="54">
        <v>31.99</v>
      </c>
      <c r="U49" s="51">
        <v>175</v>
      </c>
      <c r="V49" s="51">
        <v>175</v>
      </c>
      <c r="W49" s="51">
        <v>18</v>
      </c>
    </row>
    <row r="50" spans="1:23" s="4" customFormat="1" ht="14.5" x14ac:dyDescent="0.35">
      <c r="A50" s="52">
        <v>820167</v>
      </c>
      <c r="B50" s="53" t="s">
        <v>237</v>
      </c>
      <c r="C50" s="54">
        <v>175</v>
      </c>
      <c r="D50" s="54">
        <v>349</v>
      </c>
      <c r="E50" s="54">
        <v>175</v>
      </c>
      <c r="F50" s="54">
        <v>349</v>
      </c>
      <c r="G50" s="54">
        <v>150</v>
      </c>
      <c r="H50" s="54">
        <v>299</v>
      </c>
      <c r="I50" s="54">
        <v>18</v>
      </c>
      <c r="J50" s="54">
        <v>34.950000000000003</v>
      </c>
      <c r="K50" s="54">
        <v>18</v>
      </c>
      <c r="L50" s="54">
        <v>34.950000000000003</v>
      </c>
      <c r="M50" s="54">
        <v>18</v>
      </c>
      <c r="N50" s="54">
        <v>34.950000000000003</v>
      </c>
      <c r="O50" s="54">
        <v>23</v>
      </c>
      <c r="P50" s="54">
        <v>44.99</v>
      </c>
      <c r="Q50" s="54">
        <v>20</v>
      </c>
      <c r="R50" s="54">
        <v>39.9</v>
      </c>
      <c r="S50" s="54">
        <v>16</v>
      </c>
      <c r="T50" s="54">
        <v>31.99</v>
      </c>
      <c r="U50" s="51">
        <v>175</v>
      </c>
      <c r="V50" s="51">
        <v>175</v>
      </c>
      <c r="W50" s="51">
        <v>18</v>
      </c>
    </row>
    <row r="51" spans="1:23" s="4" customFormat="1" ht="14.5" x14ac:dyDescent="0.35">
      <c r="A51" s="52">
        <v>820186</v>
      </c>
      <c r="B51" s="53" t="s">
        <v>238</v>
      </c>
      <c r="C51" s="54">
        <v>150</v>
      </c>
      <c r="D51" s="54">
        <v>299</v>
      </c>
      <c r="E51" s="54">
        <v>150</v>
      </c>
      <c r="F51" s="54">
        <v>299</v>
      </c>
      <c r="G51" s="54">
        <v>125</v>
      </c>
      <c r="H51" s="54">
        <v>249</v>
      </c>
      <c r="I51" s="54">
        <v>15</v>
      </c>
      <c r="J51" s="54">
        <v>29.95</v>
      </c>
      <c r="K51" s="54">
        <v>15</v>
      </c>
      <c r="L51" s="54">
        <v>29.95</v>
      </c>
      <c r="M51" s="54">
        <v>15</v>
      </c>
      <c r="N51" s="54">
        <v>29.95</v>
      </c>
      <c r="O51" s="54">
        <v>20</v>
      </c>
      <c r="P51" s="54">
        <v>39.99</v>
      </c>
      <c r="Q51" s="54">
        <v>18</v>
      </c>
      <c r="R51" s="54">
        <v>34.9</v>
      </c>
      <c r="S51" s="54">
        <v>14</v>
      </c>
      <c r="T51" s="54">
        <v>26.99</v>
      </c>
      <c r="U51" s="51">
        <v>150</v>
      </c>
      <c r="V51" s="51">
        <v>150</v>
      </c>
      <c r="W51" s="51">
        <v>15</v>
      </c>
    </row>
    <row r="52" spans="1:23" s="4" customFormat="1" ht="14.5" x14ac:dyDescent="0.35">
      <c r="A52" s="52">
        <v>820187</v>
      </c>
      <c r="B52" s="53" t="s">
        <v>239</v>
      </c>
      <c r="C52" s="54">
        <v>150</v>
      </c>
      <c r="D52" s="54">
        <v>299</v>
      </c>
      <c r="E52" s="54">
        <v>150</v>
      </c>
      <c r="F52" s="54">
        <v>299</v>
      </c>
      <c r="G52" s="54">
        <v>125</v>
      </c>
      <c r="H52" s="54">
        <v>249</v>
      </c>
      <c r="I52" s="54">
        <v>15</v>
      </c>
      <c r="J52" s="54">
        <v>29.95</v>
      </c>
      <c r="K52" s="54">
        <v>15</v>
      </c>
      <c r="L52" s="54">
        <v>29.95</v>
      </c>
      <c r="M52" s="54">
        <v>15</v>
      </c>
      <c r="N52" s="54">
        <v>29.95</v>
      </c>
      <c r="O52" s="54">
        <v>20</v>
      </c>
      <c r="P52" s="54">
        <v>39.99</v>
      </c>
      <c r="Q52" s="54">
        <v>18</v>
      </c>
      <c r="R52" s="54">
        <v>34.9</v>
      </c>
      <c r="S52" s="54">
        <v>14</v>
      </c>
      <c r="T52" s="54">
        <v>26.99</v>
      </c>
      <c r="U52" s="51">
        <v>150</v>
      </c>
      <c r="V52" s="51">
        <v>150</v>
      </c>
      <c r="W52" s="51">
        <v>15</v>
      </c>
    </row>
    <row r="53" spans="1:23" s="4" customFormat="1" ht="14.5" x14ac:dyDescent="0.35">
      <c r="A53" s="52">
        <v>820188</v>
      </c>
      <c r="B53" s="53" t="s">
        <v>240</v>
      </c>
      <c r="C53" s="54">
        <v>150</v>
      </c>
      <c r="D53" s="54">
        <v>299</v>
      </c>
      <c r="E53" s="54">
        <v>150</v>
      </c>
      <c r="F53" s="54">
        <v>299</v>
      </c>
      <c r="G53" s="54">
        <v>125</v>
      </c>
      <c r="H53" s="54">
        <v>249</v>
      </c>
      <c r="I53" s="54">
        <v>15</v>
      </c>
      <c r="J53" s="54">
        <v>29.95</v>
      </c>
      <c r="K53" s="54">
        <v>15</v>
      </c>
      <c r="L53" s="54">
        <v>29.95</v>
      </c>
      <c r="M53" s="54">
        <v>15</v>
      </c>
      <c r="N53" s="54">
        <v>29.95</v>
      </c>
      <c r="O53" s="54">
        <v>20</v>
      </c>
      <c r="P53" s="54">
        <v>39.99</v>
      </c>
      <c r="Q53" s="54">
        <v>18</v>
      </c>
      <c r="R53" s="54">
        <v>34.9</v>
      </c>
      <c r="S53" s="54">
        <v>14</v>
      </c>
      <c r="T53" s="54">
        <v>26.99</v>
      </c>
      <c r="U53" s="51">
        <v>150</v>
      </c>
      <c r="V53" s="51">
        <v>150</v>
      </c>
      <c r="W53" s="51">
        <v>15</v>
      </c>
    </row>
    <row r="54" spans="1:23" s="4" customFormat="1" ht="14.5" x14ac:dyDescent="0.35">
      <c r="A54" s="52">
        <v>820189</v>
      </c>
      <c r="B54" s="53" t="s">
        <v>241</v>
      </c>
      <c r="C54" s="54">
        <v>175</v>
      </c>
      <c r="D54" s="54">
        <v>349</v>
      </c>
      <c r="E54" s="54">
        <v>175</v>
      </c>
      <c r="F54" s="54">
        <v>349</v>
      </c>
      <c r="G54" s="54">
        <v>150</v>
      </c>
      <c r="H54" s="54">
        <v>299</v>
      </c>
      <c r="I54" s="54">
        <v>18</v>
      </c>
      <c r="J54" s="54">
        <v>34.950000000000003</v>
      </c>
      <c r="K54" s="54">
        <v>18</v>
      </c>
      <c r="L54" s="54">
        <v>34.950000000000003</v>
      </c>
      <c r="M54" s="54">
        <v>18</v>
      </c>
      <c r="N54" s="54">
        <v>34.950000000000003</v>
      </c>
      <c r="O54" s="54">
        <v>23</v>
      </c>
      <c r="P54" s="54">
        <v>44.99</v>
      </c>
      <c r="Q54" s="54">
        <v>20</v>
      </c>
      <c r="R54" s="54">
        <v>39.9</v>
      </c>
      <c r="S54" s="54">
        <v>16</v>
      </c>
      <c r="T54" s="54">
        <v>31.99</v>
      </c>
      <c r="U54" s="51">
        <v>175</v>
      </c>
      <c r="V54" s="51">
        <v>175</v>
      </c>
      <c r="W54" s="51">
        <v>18</v>
      </c>
    </row>
    <row r="55" spans="1:23" s="4" customFormat="1" ht="14.5" x14ac:dyDescent="0.35">
      <c r="A55" s="52">
        <v>820192</v>
      </c>
      <c r="B55" s="53" t="s">
        <v>182</v>
      </c>
      <c r="C55" s="54">
        <v>175</v>
      </c>
      <c r="D55" s="54">
        <v>349</v>
      </c>
      <c r="E55" s="54">
        <v>175</v>
      </c>
      <c r="F55" s="54">
        <v>349</v>
      </c>
      <c r="G55" s="54">
        <v>150</v>
      </c>
      <c r="H55" s="54">
        <v>299</v>
      </c>
      <c r="I55" s="54">
        <v>18</v>
      </c>
      <c r="J55" s="54">
        <v>34.950000000000003</v>
      </c>
      <c r="K55" s="54">
        <v>18</v>
      </c>
      <c r="L55" s="54">
        <v>34.950000000000003</v>
      </c>
      <c r="M55" s="54">
        <v>18</v>
      </c>
      <c r="N55" s="54">
        <v>34.950000000000003</v>
      </c>
      <c r="O55" s="54">
        <v>23</v>
      </c>
      <c r="P55" s="54">
        <v>44.99</v>
      </c>
      <c r="Q55" s="54">
        <v>20</v>
      </c>
      <c r="R55" s="54">
        <v>39.9</v>
      </c>
      <c r="S55" s="54">
        <v>16</v>
      </c>
      <c r="T55" s="54">
        <v>31.99</v>
      </c>
      <c r="U55" s="51">
        <v>175</v>
      </c>
      <c r="V55" s="51">
        <v>175</v>
      </c>
      <c r="W55" s="51">
        <v>18</v>
      </c>
    </row>
    <row r="56" spans="1:23" s="4" customFormat="1" ht="14.5" x14ac:dyDescent="0.35">
      <c r="A56" s="52">
        <v>820193</v>
      </c>
      <c r="B56" s="53" t="s">
        <v>242</v>
      </c>
      <c r="C56" s="54">
        <v>175</v>
      </c>
      <c r="D56" s="54">
        <v>349</v>
      </c>
      <c r="E56" s="54">
        <v>175</v>
      </c>
      <c r="F56" s="54">
        <v>349</v>
      </c>
      <c r="G56" s="54">
        <v>150</v>
      </c>
      <c r="H56" s="54">
        <v>299</v>
      </c>
      <c r="I56" s="54">
        <v>18</v>
      </c>
      <c r="J56" s="54">
        <v>34.950000000000003</v>
      </c>
      <c r="K56" s="54">
        <v>18</v>
      </c>
      <c r="L56" s="54">
        <v>34.950000000000003</v>
      </c>
      <c r="M56" s="54" t="s">
        <v>50</v>
      </c>
      <c r="N56" s="54" t="s">
        <v>50</v>
      </c>
      <c r="O56" s="54">
        <v>23</v>
      </c>
      <c r="P56" s="54">
        <v>44.99</v>
      </c>
      <c r="Q56" s="54">
        <v>20</v>
      </c>
      <c r="R56" s="54">
        <v>39.9</v>
      </c>
      <c r="S56" s="54">
        <v>16</v>
      </c>
      <c r="T56" s="54">
        <v>31.99</v>
      </c>
      <c r="U56" s="51" t="s">
        <v>50</v>
      </c>
      <c r="V56" s="51" t="s">
        <v>50</v>
      </c>
      <c r="W56" s="51" t="s">
        <v>50</v>
      </c>
    </row>
    <row r="57" spans="1:23" s="4" customFormat="1" ht="14.5" x14ac:dyDescent="0.35">
      <c r="A57" s="52">
        <v>820194</v>
      </c>
      <c r="B57" s="53" t="s">
        <v>243</v>
      </c>
      <c r="C57" s="54">
        <v>3000</v>
      </c>
      <c r="D57" s="54">
        <v>5999</v>
      </c>
      <c r="E57" s="54">
        <v>3000</v>
      </c>
      <c r="F57" s="54">
        <v>5999</v>
      </c>
      <c r="G57" s="54">
        <v>2350</v>
      </c>
      <c r="H57" s="54">
        <v>4699</v>
      </c>
      <c r="I57" s="54">
        <v>300</v>
      </c>
      <c r="J57" s="54">
        <v>599.95000000000005</v>
      </c>
      <c r="K57" s="54">
        <v>300</v>
      </c>
      <c r="L57" s="54">
        <v>599.95000000000005</v>
      </c>
      <c r="M57" s="54" t="s">
        <v>50</v>
      </c>
      <c r="N57" s="54" t="s">
        <v>50</v>
      </c>
      <c r="O57" s="54">
        <v>375</v>
      </c>
      <c r="P57" s="54">
        <v>749.99</v>
      </c>
      <c r="Q57" s="54">
        <v>335</v>
      </c>
      <c r="R57" s="54">
        <v>669.9</v>
      </c>
      <c r="S57" s="54">
        <v>270</v>
      </c>
      <c r="T57" s="54">
        <v>539.99</v>
      </c>
      <c r="U57" s="51" t="s">
        <v>50</v>
      </c>
      <c r="V57" s="51" t="s">
        <v>50</v>
      </c>
      <c r="W57" s="51" t="s">
        <v>50</v>
      </c>
    </row>
    <row r="58" spans="1:23" s="4" customFormat="1" ht="14.5" x14ac:dyDescent="0.35">
      <c r="A58" s="52">
        <v>820195</v>
      </c>
      <c r="B58" s="53" t="s">
        <v>244</v>
      </c>
      <c r="C58" s="54">
        <v>2750</v>
      </c>
      <c r="D58" s="54">
        <v>5499</v>
      </c>
      <c r="E58" s="54">
        <v>2750</v>
      </c>
      <c r="F58" s="54">
        <v>5499</v>
      </c>
      <c r="G58" s="54">
        <v>2150</v>
      </c>
      <c r="H58" s="54">
        <v>4299</v>
      </c>
      <c r="I58" s="54">
        <v>275</v>
      </c>
      <c r="J58" s="54">
        <v>549.95000000000005</v>
      </c>
      <c r="K58" s="54">
        <v>275</v>
      </c>
      <c r="L58" s="54">
        <v>549.95000000000005</v>
      </c>
      <c r="M58" s="54" t="s">
        <v>50</v>
      </c>
      <c r="N58" s="54" t="s">
        <v>50</v>
      </c>
      <c r="O58" s="54">
        <v>345</v>
      </c>
      <c r="P58" s="54">
        <v>689.99</v>
      </c>
      <c r="Q58" s="54">
        <v>310</v>
      </c>
      <c r="R58" s="54">
        <v>619.9</v>
      </c>
      <c r="S58" s="54">
        <v>245</v>
      </c>
      <c r="T58" s="54">
        <v>489.99</v>
      </c>
      <c r="U58" s="51" t="s">
        <v>50</v>
      </c>
      <c r="V58" s="51" t="s">
        <v>50</v>
      </c>
      <c r="W58" s="51" t="s">
        <v>50</v>
      </c>
    </row>
    <row r="59" spans="1:23" s="4" customFormat="1" ht="14.5" x14ac:dyDescent="0.35">
      <c r="A59" s="52">
        <v>820196</v>
      </c>
      <c r="B59" s="53" t="s">
        <v>245</v>
      </c>
      <c r="C59" s="54">
        <v>600</v>
      </c>
      <c r="D59" s="54">
        <v>1199</v>
      </c>
      <c r="E59" s="54">
        <v>600</v>
      </c>
      <c r="F59" s="54">
        <v>1199</v>
      </c>
      <c r="G59" s="54">
        <v>475</v>
      </c>
      <c r="H59" s="54">
        <v>949</v>
      </c>
      <c r="I59" s="54">
        <v>60</v>
      </c>
      <c r="J59" s="54">
        <v>119.95</v>
      </c>
      <c r="K59" s="54">
        <v>60</v>
      </c>
      <c r="L59" s="54">
        <v>119.95</v>
      </c>
      <c r="M59" s="54" t="s">
        <v>50</v>
      </c>
      <c r="N59" s="54" t="s">
        <v>50</v>
      </c>
      <c r="O59" s="54">
        <v>75</v>
      </c>
      <c r="P59" s="54">
        <v>149.99</v>
      </c>
      <c r="Q59" s="54">
        <v>65</v>
      </c>
      <c r="R59" s="54">
        <v>129.9</v>
      </c>
      <c r="S59" s="54">
        <v>55</v>
      </c>
      <c r="T59" s="54">
        <v>109.99</v>
      </c>
      <c r="U59" s="51" t="s">
        <v>50</v>
      </c>
      <c r="V59" s="51" t="s">
        <v>50</v>
      </c>
      <c r="W59" s="51" t="s">
        <v>50</v>
      </c>
    </row>
    <row r="60" spans="1:23" s="4" customFormat="1" ht="14.5" x14ac:dyDescent="0.35">
      <c r="A60" s="52">
        <v>820197</v>
      </c>
      <c r="B60" s="53" t="s">
        <v>246</v>
      </c>
      <c r="C60" s="54">
        <v>600</v>
      </c>
      <c r="D60" s="54">
        <v>1199</v>
      </c>
      <c r="E60" s="54">
        <v>600</v>
      </c>
      <c r="F60" s="54">
        <v>1199</v>
      </c>
      <c r="G60" s="54">
        <v>475</v>
      </c>
      <c r="H60" s="54">
        <v>949</v>
      </c>
      <c r="I60" s="54">
        <v>60</v>
      </c>
      <c r="J60" s="54">
        <v>119.95</v>
      </c>
      <c r="K60" s="54">
        <v>60</v>
      </c>
      <c r="L60" s="54">
        <v>119.95</v>
      </c>
      <c r="M60" s="54" t="s">
        <v>50</v>
      </c>
      <c r="N60" s="54" t="s">
        <v>50</v>
      </c>
      <c r="O60" s="54">
        <v>75</v>
      </c>
      <c r="P60" s="54">
        <v>149.99</v>
      </c>
      <c r="Q60" s="54">
        <v>65</v>
      </c>
      <c r="R60" s="54">
        <v>129.9</v>
      </c>
      <c r="S60" s="54">
        <v>55</v>
      </c>
      <c r="T60" s="54">
        <v>109.99</v>
      </c>
      <c r="U60" s="51" t="s">
        <v>50</v>
      </c>
      <c r="V60" s="51" t="s">
        <v>50</v>
      </c>
      <c r="W60" s="51" t="s">
        <v>50</v>
      </c>
    </row>
    <row r="61" spans="1:23" s="4" customFormat="1" ht="14.5" x14ac:dyDescent="0.35">
      <c r="A61" s="52">
        <v>820198</v>
      </c>
      <c r="B61" s="53" t="s">
        <v>247</v>
      </c>
      <c r="C61" s="54">
        <v>2000</v>
      </c>
      <c r="D61" s="54">
        <v>3999</v>
      </c>
      <c r="E61" s="54">
        <v>2000</v>
      </c>
      <c r="F61" s="54">
        <v>3999</v>
      </c>
      <c r="G61" s="54">
        <v>1550</v>
      </c>
      <c r="H61" s="54">
        <v>3099</v>
      </c>
      <c r="I61" s="54">
        <v>200</v>
      </c>
      <c r="J61" s="54">
        <v>399.95</v>
      </c>
      <c r="K61" s="54">
        <v>200</v>
      </c>
      <c r="L61" s="54">
        <v>399.95</v>
      </c>
      <c r="M61" s="54" t="s">
        <v>50</v>
      </c>
      <c r="N61" s="54" t="s">
        <v>50</v>
      </c>
      <c r="O61" s="54">
        <v>250</v>
      </c>
      <c r="P61" s="54">
        <v>499.99</v>
      </c>
      <c r="Q61" s="54">
        <v>225</v>
      </c>
      <c r="R61" s="54">
        <v>449.9</v>
      </c>
      <c r="S61" s="54">
        <v>180</v>
      </c>
      <c r="T61" s="54">
        <v>359.99</v>
      </c>
      <c r="U61" s="51" t="s">
        <v>50</v>
      </c>
      <c r="V61" s="51" t="s">
        <v>50</v>
      </c>
      <c r="W61" s="51" t="s">
        <v>50</v>
      </c>
    </row>
    <row r="62" spans="1:23" s="4" customFormat="1" ht="14.5" x14ac:dyDescent="0.35">
      <c r="A62" s="52">
        <v>820199</v>
      </c>
      <c r="B62" s="53" t="s">
        <v>248</v>
      </c>
      <c r="C62" s="54">
        <v>2000</v>
      </c>
      <c r="D62" s="54">
        <v>3999</v>
      </c>
      <c r="E62" s="54">
        <v>2000</v>
      </c>
      <c r="F62" s="54">
        <v>3999</v>
      </c>
      <c r="G62" s="54">
        <v>1550</v>
      </c>
      <c r="H62" s="54">
        <v>3099</v>
      </c>
      <c r="I62" s="54">
        <v>200</v>
      </c>
      <c r="J62" s="54">
        <v>399.95</v>
      </c>
      <c r="K62" s="54">
        <v>200</v>
      </c>
      <c r="L62" s="54">
        <v>399.95</v>
      </c>
      <c r="M62" s="54" t="s">
        <v>50</v>
      </c>
      <c r="N62" s="54" t="s">
        <v>50</v>
      </c>
      <c r="O62" s="54">
        <v>250</v>
      </c>
      <c r="P62" s="54">
        <v>499.99</v>
      </c>
      <c r="Q62" s="54">
        <v>225</v>
      </c>
      <c r="R62" s="54">
        <v>449.9</v>
      </c>
      <c r="S62" s="54">
        <v>180</v>
      </c>
      <c r="T62" s="54">
        <v>359.99</v>
      </c>
      <c r="U62" s="51" t="s">
        <v>50</v>
      </c>
      <c r="V62" s="51" t="s">
        <v>50</v>
      </c>
      <c r="W62" s="51" t="s">
        <v>50</v>
      </c>
    </row>
    <row r="63" spans="1:23" s="4" customFormat="1" ht="14.5" x14ac:dyDescent="0.35">
      <c r="A63" s="52">
        <v>820202</v>
      </c>
      <c r="B63" s="53" t="s">
        <v>249</v>
      </c>
      <c r="C63" s="54">
        <v>1000</v>
      </c>
      <c r="D63" s="54">
        <v>1999</v>
      </c>
      <c r="E63" s="54">
        <v>1000</v>
      </c>
      <c r="F63" s="54">
        <v>1999</v>
      </c>
      <c r="G63" s="54">
        <v>775</v>
      </c>
      <c r="H63" s="54">
        <v>1549</v>
      </c>
      <c r="I63" s="54">
        <v>100</v>
      </c>
      <c r="J63" s="54">
        <v>199.95</v>
      </c>
      <c r="K63" s="54">
        <v>100</v>
      </c>
      <c r="L63" s="54">
        <v>199.95</v>
      </c>
      <c r="M63" s="54" t="s">
        <v>50</v>
      </c>
      <c r="N63" s="54" t="s">
        <v>50</v>
      </c>
      <c r="O63" s="54">
        <v>125</v>
      </c>
      <c r="P63" s="54">
        <v>249.99</v>
      </c>
      <c r="Q63" s="54">
        <v>110</v>
      </c>
      <c r="R63" s="54">
        <v>219.9</v>
      </c>
      <c r="S63" s="54">
        <v>90</v>
      </c>
      <c r="T63" s="54">
        <v>179.99</v>
      </c>
      <c r="U63" s="51" t="s">
        <v>50</v>
      </c>
      <c r="V63" s="51" t="s">
        <v>50</v>
      </c>
      <c r="W63" s="51" t="s">
        <v>50</v>
      </c>
    </row>
    <row r="64" spans="1:23" s="4" customFormat="1" ht="14.5" x14ac:dyDescent="0.35">
      <c r="A64" s="52">
        <v>820203</v>
      </c>
      <c r="B64" s="53" t="s">
        <v>250</v>
      </c>
      <c r="C64" s="54">
        <v>1000</v>
      </c>
      <c r="D64" s="54">
        <v>1999</v>
      </c>
      <c r="E64" s="54">
        <v>1000</v>
      </c>
      <c r="F64" s="54">
        <v>1999</v>
      </c>
      <c r="G64" s="54">
        <v>775</v>
      </c>
      <c r="H64" s="54">
        <v>1549</v>
      </c>
      <c r="I64" s="54">
        <v>100</v>
      </c>
      <c r="J64" s="54">
        <v>199.95</v>
      </c>
      <c r="K64" s="54">
        <v>100</v>
      </c>
      <c r="L64" s="54">
        <v>199.95</v>
      </c>
      <c r="M64" s="54" t="s">
        <v>50</v>
      </c>
      <c r="N64" s="54" t="s">
        <v>50</v>
      </c>
      <c r="O64" s="54">
        <v>125</v>
      </c>
      <c r="P64" s="54">
        <v>249.99</v>
      </c>
      <c r="Q64" s="54">
        <v>110</v>
      </c>
      <c r="R64" s="54">
        <v>219.9</v>
      </c>
      <c r="S64" s="54">
        <v>90</v>
      </c>
      <c r="T64" s="54">
        <v>179.99</v>
      </c>
      <c r="U64" s="51" t="s">
        <v>50</v>
      </c>
      <c r="V64" s="51" t="s">
        <v>50</v>
      </c>
      <c r="W64" s="51" t="s">
        <v>50</v>
      </c>
    </row>
    <row r="65" spans="1:23" s="4" customFormat="1" ht="14.5" x14ac:dyDescent="0.35">
      <c r="A65" s="52">
        <v>820208</v>
      </c>
      <c r="B65" s="53" t="s">
        <v>401</v>
      </c>
      <c r="C65" s="54">
        <v>2000</v>
      </c>
      <c r="D65" s="54">
        <v>3999</v>
      </c>
      <c r="E65" s="54">
        <v>2000</v>
      </c>
      <c r="F65" s="54">
        <v>3999</v>
      </c>
      <c r="G65" s="54">
        <v>1550</v>
      </c>
      <c r="H65" s="54">
        <v>3099</v>
      </c>
      <c r="I65" s="54">
        <v>200</v>
      </c>
      <c r="J65" s="54">
        <v>399.95</v>
      </c>
      <c r="K65" s="54">
        <v>200</v>
      </c>
      <c r="L65" s="54">
        <v>399.95</v>
      </c>
      <c r="M65" s="54" t="s">
        <v>50</v>
      </c>
      <c r="N65" s="54" t="s">
        <v>50</v>
      </c>
      <c r="O65" s="54">
        <v>250</v>
      </c>
      <c r="P65" s="54">
        <v>499.99</v>
      </c>
      <c r="Q65" s="54">
        <v>225</v>
      </c>
      <c r="R65" s="54">
        <v>449.9</v>
      </c>
      <c r="S65" s="54">
        <v>180</v>
      </c>
      <c r="T65" s="54">
        <v>359.99</v>
      </c>
      <c r="U65" s="51" t="s">
        <v>50</v>
      </c>
      <c r="V65" s="51" t="s">
        <v>50</v>
      </c>
      <c r="W65" s="51" t="s">
        <v>50</v>
      </c>
    </row>
    <row r="66" spans="1:23" s="4" customFormat="1" ht="14.5" x14ac:dyDescent="0.35">
      <c r="A66" s="52">
        <v>820217</v>
      </c>
      <c r="B66" s="53" t="s">
        <v>251</v>
      </c>
      <c r="C66" s="54">
        <v>2500</v>
      </c>
      <c r="D66" s="54">
        <v>4999</v>
      </c>
      <c r="E66" s="54">
        <v>2500</v>
      </c>
      <c r="F66" s="54">
        <v>4999</v>
      </c>
      <c r="G66" s="54">
        <v>2000</v>
      </c>
      <c r="H66" s="54">
        <v>3999</v>
      </c>
      <c r="I66" s="54">
        <v>250</v>
      </c>
      <c r="J66" s="54">
        <v>499.95</v>
      </c>
      <c r="K66" s="54">
        <v>250</v>
      </c>
      <c r="L66" s="54">
        <v>499.95</v>
      </c>
      <c r="M66" s="54" t="s">
        <v>50</v>
      </c>
      <c r="N66" s="54" t="s">
        <v>50</v>
      </c>
      <c r="O66" s="54">
        <v>310</v>
      </c>
      <c r="P66" s="54">
        <v>619.99</v>
      </c>
      <c r="Q66" s="54">
        <v>300</v>
      </c>
      <c r="R66" s="54">
        <v>599.9</v>
      </c>
      <c r="S66" s="54">
        <v>225</v>
      </c>
      <c r="T66" s="54">
        <v>449.99</v>
      </c>
      <c r="U66" s="51" t="s">
        <v>50</v>
      </c>
      <c r="V66" s="51" t="s">
        <v>50</v>
      </c>
      <c r="W66" s="51" t="s">
        <v>50</v>
      </c>
    </row>
    <row r="67" spans="1:23" s="4" customFormat="1" ht="14.5" x14ac:dyDescent="0.35">
      <c r="A67" s="52">
        <v>820218</v>
      </c>
      <c r="B67" s="53" t="s">
        <v>252</v>
      </c>
      <c r="C67" s="54">
        <v>3000</v>
      </c>
      <c r="D67" s="54">
        <v>5999</v>
      </c>
      <c r="E67" s="54">
        <v>3000</v>
      </c>
      <c r="F67" s="54">
        <v>5999</v>
      </c>
      <c r="G67" s="54">
        <v>2350</v>
      </c>
      <c r="H67" s="54">
        <v>4699</v>
      </c>
      <c r="I67" s="54">
        <v>300</v>
      </c>
      <c r="J67" s="54">
        <v>599.95000000000005</v>
      </c>
      <c r="K67" s="54">
        <v>300</v>
      </c>
      <c r="L67" s="54">
        <v>599.95000000000005</v>
      </c>
      <c r="M67" s="54" t="s">
        <v>50</v>
      </c>
      <c r="N67" s="54" t="s">
        <v>50</v>
      </c>
      <c r="O67" s="54">
        <v>375</v>
      </c>
      <c r="P67" s="54">
        <v>749.99</v>
      </c>
      <c r="Q67" s="54">
        <v>335</v>
      </c>
      <c r="R67" s="54">
        <v>669.9</v>
      </c>
      <c r="S67" s="54">
        <v>270</v>
      </c>
      <c r="T67" s="54">
        <v>539.99</v>
      </c>
      <c r="U67" s="51" t="s">
        <v>50</v>
      </c>
      <c r="V67" s="51" t="s">
        <v>50</v>
      </c>
      <c r="W67" s="51" t="s">
        <v>50</v>
      </c>
    </row>
    <row r="68" spans="1:23" s="4" customFormat="1" ht="14.5" x14ac:dyDescent="0.35">
      <c r="A68" s="52">
        <v>820221</v>
      </c>
      <c r="B68" s="53" t="s">
        <v>253</v>
      </c>
      <c r="C68" s="54">
        <v>125</v>
      </c>
      <c r="D68" s="54">
        <v>249</v>
      </c>
      <c r="E68" s="54">
        <v>125</v>
      </c>
      <c r="F68" s="54">
        <v>249</v>
      </c>
      <c r="G68" s="54">
        <v>100</v>
      </c>
      <c r="H68" s="54">
        <v>199</v>
      </c>
      <c r="I68" s="54">
        <v>13</v>
      </c>
      <c r="J68" s="54">
        <v>24.95</v>
      </c>
      <c r="K68" s="54">
        <v>13</v>
      </c>
      <c r="L68" s="54">
        <v>24.95</v>
      </c>
      <c r="M68" s="54">
        <v>13</v>
      </c>
      <c r="N68" s="54">
        <v>24.95</v>
      </c>
      <c r="O68" s="54">
        <v>18</v>
      </c>
      <c r="P68" s="54">
        <v>34.99</v>
      </c>
      <c r="Q68" s="54">
        <v>15</v>
      </c>
      <c r="R68" s="54">
        <v>29.9</v>
      </c>
      <c r="S68" s="54">
        <v>12</v>
      </c>
      <c r="T68" s="54">
        <v>22.99</v>
      </c>
      <c r="U68" s="51">
        <v>125</v>
      </c>
      <c r="V68" s="51">
        <v>125</v>
      </c>
      <c r="W68" s="51">
        <v>13</v>
      </c>
    </row>
    <row r="69" spans="1:23" s="4" customFormat="1" ht="14.5" x14ac:dyDescent="0.35">
      <c r="A69" s="52">
        <v>820222</v>
      </c>
      <c r="B69" s="53" t="s">
        <v>254</v>
      </c>
      <c r="C69" s="54">
        <v>125</v>
      </c>
      <c r="D69" s="54">
        <v>249</v>
      </c>
      <c r="E69" s="54">
        <v>125</v>
      </c>
      <c r="F69" s="54">
        <v>249</v>
      </c>
      <c r="G69" s="54">
        <v>100</v>
      </c>
      <c r="H69" s="54">
        <v>199</v>
      </c>
      <c r="I69" s="54">
        <v>13</v>
      </c>
      <c r="J69" s="54">
        <v>24.95</v>
      </c>
      <c r="K69" s="54">
        <v>13</v>
      </c>
      <c r="L69" s="54">
        <v>24.95</v>
      </c>
      <c r="M69" s="54">
        <v>13</v>
      </c>
      <c r="N69" s="54">
        <v>24.95</v>
      </c>
      <c r="O69" s="54">
        <v>18</v>
      </c>
      <c r="P69" s="54">
        <v>34.99</v>
      </c>
      <c r="Q69" s="54">
        <v>15</v>
      </c>
      <c r="R69" s="54">
        <v>29.9</v>
      </c>
      <c r="S69" s="54">
        <v>12</v>
      </c>
      <c r="T69" s="54">
        <v>22.99</v>
      </c>
      <c r="U69" s="51">
        <v>125</v>
      </c>
      <c r="V69" s="51">
        <v>125</v>
      </c>
      <c r="W69" s="51">
        <v>13</v>
      </c>
    </row>
    <row r="70" spans="1:23" s="4" customFormat="1" ht="14.5" x14ac:dyDescent="0.35">
      <c r="A70" s="52">
        <v>820223</v>
      </c>
      <c r="B70" s="53" t="s">
        <v>255</v>
      </c>
      <c r="C70" s="54">
        <v>100</v>
      </c>
      <c r="D70" s="54">
        <v>199</v>
      </c>
      <c r="E70" s="54">
        <v>100</v>
      </c>
      <c r="F70" s="54">
        <v>199</v>
      </c>
      <c r="G70" s="54">
        <v>75</v>
      </c>
      <c r="H70" s="54">
        <v>149</v>
      </c>
      <c r="I70" s="54">
        <v>10</v>
      </c>
      <c r="J70" s="54">
        <v>19.95</v>
      </c>
      <c r="K70" s="54">
        <v>10</v>
      </c>
      <c r="L70" s="54">
        <v>19.95</v>
      </c>
      <c r="M70" s="54">
        <v>10</v>
      </c>
      <c r="N70" s="54">
        <v>19.95</v>
      </c>
      <c r="O70" s="54">
        <v>13</v>
      </c>
      <c r="P70" s="54">
        <v>24.99</v>
      </c>
      <c r="Q70" s="54">
        <v>13</v>
      </c>
      <c r="R70" s="54">
        <v>24.9</v>
      </c>
      <c r="S70" s="54">
        <v>9</v>
      </c>
      <c r="T70" s="54">
        <v>17.989999999999998</v>
      </c>
      <c r="U70" s="51">
        <v>100</v>
      </c>
      <c r="V70" s="51">
        <v>100</v>
      </c>
      <c r="W70" s="51">
        <v>10</v>
      </c>
    </row>
    <row r="71" spans="1:23" s="4" customFormat="1" ht="14.5" x14ac:dyDescent="0.35">
      <c r="A71" s="52">
        <v>820224</v>
      </c>
      <c r="B71" s="53" t="s">
        <v>256</v>
      </c>
      <c r="C71" s="54">
        <v>75</v>
      </c>
      <c r="D71" s="54">
        <v>149</v>
      </c>
      <c r="E71" s="54">
        <v>75</v>
      </c>
      <c r="F71" s="54">
        <v>149</v>
      </c>
      <c r="G71" s="54">
        <v>60</v>
      </c>
      <c r="H71" s="54">
        <v>119</v>
      </c>
      <c r="I71" s="54">
        <v>8</v>
      </c>
      <c r="J71" s="54">
        <v>14.95</v>
      </c>
      <c r="K71" s="54">
        <v>8</v>
      </c>
      <c r="L71" s="54">
        <v>14.95</v>
      </c>
      <c r="M71" s="54">
        <v>8</v>
      </c>
      <c r="N71" s="54">
        <v>14.95</v>
      </c>
      <c r="O71" s="54">
        <v>10</v>
      </c>
      <c r="P71" s="54">
        <v>19.989999999999998</v>
      </c>
      <c r="Q71" s="54">
        <v>10</v>
      </c>
      <c r="R71" s="54">
        <v>19.899999999999999</v>
      </c>
      <c r="S71" s="54">
        <v>7</v>
      </c>
      <c r="T71" s="54">
        <v>13.99</v>
      </c>
      <c r="U71" s="51">
        <v>75</v>
      </c>
      <c r="V71" s="51">
        <v>75</v>
      </c>
      <c r="W71" s="51">
        <v>8</v>
      </c>
    </row>
    <row r="72" spans="1:23" s="4" customFormat="1" ht="14.5" x14ac:dyDescent="0.35">
      <c r="A72" s="52">
        <v>820225</v>
      </c>
      <c r="B72" s="53" t="s">
        <v>257</v>
      </c>
      <c r="C72" s="54">
        <v>75</v>
      </c>
      <c r="D72" s="54">
        <v>149</v>
      </c>
      <c r="E72" s="54">
        <v>75</v>
      </c>
      <c r="F72" s="54">
        <v>149</v>
      </c>
      <c r="G72" s="54">
        <v>60</v>
      </c>
      <c r="H72" s="54">
        <v>119</v>
      </c>
      <c r="I72" s="54">
        <v>8</v>
      </c>
      <c r="J72" s="54">
        <v>14.95</v>
      </c>
      <c r="K72" s="54">
        <v>8</v>
      </c>
      <c r="L72" s="54">
        <v>14.95</v>
      </c>
      <c r="M72" s="54">
        <v>8</v>
      </c>
      <c r="N72" s="54">
        <v>14.95</v>
      </c>
      <c r="O72" s="54">
        <v>10</v>
      </c>
      <c r="P72" s="54">
        <v>19.989999999999998</v>
      </c>
      <c r="Q72" s="54">
        <v>10</v>
      </c>
      <c r="R72" s="54">
        <v>19.899999999999999</v>
      </c>
      <c r="S72" s="54">
        <v>7</v>
      </c>
      <c r="T72" s="54">
        <v>13.99</v>
      </c>
      <c r="U72" s="51">
        <v>75</v>
      </c>
      <c r="V72" s="51">
        <v>75</v>
      </c>
      <c r="W72" s="51">
        <v>8</v>
      </c>
    </row>
    <row r="73" spans="1:23" s="4" customFormat="1" ht="14.5" x14ac:dyDescent="0.35">
      <c r="A73" s="52">
        <v>820226</v>
      </c>
      <c r="B73" s="53" t="s">
        <v>258</v>
      </c>
      <c r="C73" s="54">
        <v>100</v>
      </c>
      <c r="D73" s="54">
        <v>199</v>
      </c>
      <c r="E73" s="54">
        <v>100</v>
      </c>
      <c r="F73" s="54">
        <v>199</v>
      </c>
      <c r="G73" s="54">
        <v>75</v>
      </c>
      <c r="H73" s="54">
        <v>149</v>
      </c>
      <c r="I73" s="54">
        <v>10</v>
      </c>
      <c r="J73" s="54">
        <v>19.95</v>
      </c>
      <c r="K73" s="54">
        <v>10</v>
      </c>
      <c r="L73" s="54">
        <v>19.95</v>
      </c>
      <c r="M73" s="54">
        <v>10</v>
      </c>
      <c r="N73" s="54">
        <v>19.95</v>
      </c>
      <c r="O73" s="54">
        <v>13</v>
      </c>
      <c r="P73" s="54">
        <v>24.99</v>
      </c>
      <c r="Q73" s="54">
        <v>13</v>
      </c>
      <c r="R73" s="54">
        <v>24.9</v>
      </c>
      <c r="S73" s="54">
        <v>9</v>
      </c>
      <c r="T73" s="54">
        <v>17.989999999999998</v>
      </c>
      <c r="U73" s="51">
        <v>100</v>
      </c>
      <c r="V73" s="51">
        <v>100</v>
      </c>
      <c r="W73" s="51">
        <v>10</v>
      </c>
    </row>
    <row r="74" spans="1:23" s="4" customFormat="1" ht="14.5" x14ac:dyDescent="0.35">
      <c r="A74" s="52">
        <v>820227</v>
      </c>
      <c r="B74" s="53" t="s">
        <v>259</v>
      </c>
      <c r="C74" s="54">
        <v>150</v>
      </c>
      <c r="D74" s="54">
        <v>299</v>
      </c>
      <c r="E74" s="54">
        <v>150</v>
      </c>
      <c r="F74" s="54">
        <v>299</v>
      </c>
      <c r="G74" s="54">
        <v>125</v>
      </c>
      <c r="H74" s="54">
        <v>249</v>
      </c>
      <c r="I74" s="54">
        <v>15</v>
      </c>
      <c r="J74" s="54">
        <v>29.95</v>
      </c>
      <c r="K74" s="54">
        <v>15</v>
      </c>
      <c r="L74" s="54">
        <v>29.95</v>
      </c>
      <c r="M74" s="54">
        <v>15</v>
      </c>
      <c r="N74" s="54">
        <v>29.95</v>
      </c>
      <c r="O74" s="54">
        <v>20</v>
      </c>
      <c r="P74" s="54">
        <v>39.99</v>
      </c>
      <c r="Q74" s="54">
        <v>18</v>
      </c>
      <c r="R74" s="54">
        <v>34.9</v>
      </c>
      <c r="S74" s="54">
        <v>14</v>
      </c>
      <c r="T74" s="54">
        <v>26.99</v>
      </c>
      <c r="U74" s="51">
        <v>150</v>
      </c>
      <c r="V74" s="51">
        <v>150</v>
      </c>
      <c r="W74" s="51">
        <v>15</v>
      </c>
    </row>
    <row r="75" spans="1:23" s="4" customFormat="1" ht="14.5" x14ac:dyDescent="0.35">
      <c r="A75" s="52">
        <v>820228</v>
      </c>
      <c r="B75" s="53" t="s">
        <v>260</v>
      </c>
      <c r="C75" s="54">
        <v>150</v>
      </c>
      <c r="D75" s="54">
        <v>299</v>
      </c>
      <c r="E75" s="54">
        <v>150</v>
      </c>
      <c r="F75" s="54">
        <v>299</v>
      </c>
      <c r="G75" s="54">
        <v>125</v>
      </c>
      <c r="H75" s="54">
        <v>249</v>
      </c>
      <c r="I75" s="54">
        <v>15</v>
      </c>
      <c r="J75" s="54">
        <v>29.95</v>
      </c>
      <c r="K75" s="54">
        <v>15</v>
      </c>
      <c r="L75" s="54">
        <v>29.95</v>
      </c>
      <c r="M75" s="54">
        <v>15</v>
      </c>
      <c r="N75" s="54">
        <v>29.95</v>
      </c>
      <c r="O75" s="54">
        <v>20</v>
      </c>
      <c r="P75" s="54">
        <v>39.99</v>
      </c>
      <c r="Q75" s="54">
        <v>18</v>
      </c>
      <c r="R75" s="54">
        <v>34.9</v>
      </c>
      <c r="S75" s="54">
        <v>14</v>
      </c>
      <c r="T75" s="54">
        <v>26.99</v>
      </c>
      <c r="U75" s="51">
        <v>150</v>
      </c>
      <c r="V75" s="51">
        <v>150</v>
      </c>
      <c r="W75" s="51">
        <v>15</v>
      </c>
    </row>
    <row r="76" spans="1:23" s="4" customFormat="1" ht="14.5" x14ac:dyDescent="0.35">
      <c r="A76" s="52">
        <v>820229</v>
      </c>
      <c r="B76" s="53" t="s">
        <v>261</v>
      </c>
      <c r="C76" s="54">
        <v>150</v>
      </c>
      <c r="D76" s="54">
        <v>299</v>
      </c>
      <c r="E76" s="54">
        <v>150</v>
      </c>
      <c r="F76" s="54">
        <v>299</v>
      </c>
      <c r="G76" s="54">
        <v>125</v>
      </c>
      <c r="H76" s="54">
        <v>249</v>
      </c>
      <c r="I76" s="54">
        <v>15</v>
      </c>
      <c r="J76" s="54">
        <v>29.95</v>
      </c>
      <c r="K76" s="54">
        <v>15</v>
      </c>
      <c r="L76" s="54">
        <v>29.95</v>
      </c>
      <c r="M76" s="54">
        <v>15</v>
      </c>
      <c r="N76" s="54">
        <v>29.95</v>
      </c>
      <c r="O76" s="54">
        <v>20</v>
      </c>
      <c r="P76" s="54">
        <v>39.99</v>
      </c>
      <c r="Q76" s="54">
        <v>18</v>
      </c>
      <c r="R76" s="54">
        <v>34.9</v>
      </c>
      <c r="S76" s="54">
        <v>14</v>
      </c>
      <c r="T76" s="54">
        <v>26.99</v>
      </c>
      <c r="U76" s="51">
        <v>150</v>
      </c>
      <c r="V76" s="51">
        <v>150</v>
      </c>
      <c r="W76" s="51">
        <v>15</v>
      </c>
    </row>
    <row r="77" spans="1:23" s="4" customFormat="1" ht="14.5" x14ac:dyDescent="0.35">
      <c r="A77" s="52">
        <v>820230</v>
      </c>
      <c r="B77" s="53" t="s">
        <v>262</v>
      </c>
      <c r="C77" s="54">
        <v>150</v>
      </c>
      <c r="D77" s="54">
        <v>299</v>
      </c>
      <c r="E77" s="54">
        <v>150</v>
      </c>
      <c r="F77" s="54">
        <v>299</v>
      </c>
      <c r="G77" s="54">
        <v>125</v>
      </c>
      <c r="H77" s="54">
        <v>249</v>
      </c>
      <c r="I77" s="54">
        <v>15</v>
      </c>
      <c r="J77" s="54">
        <v>29.95</v>
      </c>
      <c r="K77" s="54">
        <v>15</v>
      </c>
      <c r="L77" s="54">
        <v>29.95</v>
      </c>
      <c r="M77" s="54">
        <v>15</v>
      </c>
      <c r="N77" s="54">
        <v>29.95</v>
      </c>
      <c r="O77" s="54">
        <v>20</v>
      </c>
      <c r="P77" s="54">
        <v>39.99</v>
      </c>
      <c r="Q77" s="54">
        <v>18</v>
      </c>
      <c r="R77" s="54">
        <v>34.9</v>
      </c>
      <c r="S77" s="54">
        <v>14</v>
      </c>
      <c r="T77" s="54">
        <v>26.99</v>
      </c>
      <c r="U77" s="51">
        <v>150</v>
      </c>
      <c r="V77" s="51">
        <v>150</v>
      </c>
      <c r="W77" s="51">
        <v>15</v>
      </c>
    </row>
    <row r="78" spans="1:23" s="4" customFormat="1" ht="14.5" x14ac:dyDescent="0.35">
      <c r="A78" s="52">
        <v>820231</v>
      </c>
      <c r="B78" s="53" t="s">
        <v>263</v>
      </c>
      <c r="C78" s="54">
        <v>4500</v>
      </c>
      <c r="D78" s="54">
        <v>8999</v>
      </c>
      <c r="E78" s="54">
        <v>4500</v>
      </c>
      <c r="F78" s="54">
        <v>8999</v>
      </c>
      <c r="G78" s="54">
        <v>3500</v>
      </c>
      <c r="H78" s="54">
        <v>6999</v>
      </c>
      <c r="I78" s="54">
        <v>450</v>
      </c>
      <c r="J78" s="54">
        <v>899.95</v>
      </c>
      <c r="K78" s="54">
        <v>450</v>
      </c>
      <c r="L78" s="54">
        <v>899.95</v>
      </c>
      <c r="M78" s="54" t="s">
        <v>50</v>
      </c>
      <c r="N78" s="54" t="s">
        <v>50</v>
      </c>
      <c r="O78" s="54">
        <v>550</v>
      </c>
      <c r="P78" s="54">
        <v>1099.99</v>
      </c>
      <c r="Q78" s="54">
        <v>500</v>
      </c>
      <c r="R78" s="54">
        <v>999.9</v>
      </c>
      <c r="S78" s="54">
        <v>400</v>
      </c>
      <c r="T78" s="54">
        <v>799.99</v>
      </c>
      <c r="U78" s="51" t="s">
        <v>50</v>
      </c>
      <c r="V78" s="51" t="s">
        <v>50</v>
      </c>
      <c r="W78" s="51" t="s">
        <v>50</v>
      </c>
    </row>
    <row r="79" spans="1:23" s="4" customFormat="1" ht="14.5" x14ac:dyDescent="0.35">
      <c r="A79" s="52">
        <v>820232</v>
      </c>
      <c r="B79" s="53" t="s">
        <v>264</v>
      </c>
      <c r="C79" s="54">
        <v>3500</v>
      </c>
      <c r="D79" s="54">
        <v>6999</v>
      </c>
      <c r="E79" s="54">
        <v>3500</v>
      </c>
      <c r="F79" s="54">
        <v>6999</v>
      </c>
      <c r="G79" s="54">
        <v>2750</v>
      </c>
      <c r="H79" s="54">
        <v>5499</v>
      </c>
      <c r="I79" s="54">
        <v>350</v>
      </c>
      <c r="J79" s="54">
        <v>699.95</v>
      </c>
      <c r="K79" s="54">
        <v>350</v>
      </c>
      <c r="L79" s="54">
        <v>699.95</v>
      </c>
      <c r="M79" s="54" t="s">
        <v>50</v>
      </c>
      <c r="N79" s="54" t="s">
        <v>50</v>
      </c>
      <c r="O79" s="54">
        <v>425</v>
      </c>
      <c r="P79" s="54">
        <v>849.99</v>
      </c>
      <c r="Q79" s="54">
        <v>400</v>
      </c>
      <c r="R79" s="54">
        <v>799.9</v>
      </c>
      <c r="S79" s="54">
        <v>325</v>
      </c>
      <c r="T79" s="54">
        <v>649.99</v>
      </c>
      <c r="U79" s="51" t="s">
        <v>50</v>
      </c>
      <c r="V79" s="51" t="s">
        <v>50</v>
      </c>
      <c r="W79" s="51" t="s">
        <v>50</v>
      </c>
    </row>
    <row r="80" spans="1:23" s="4" customFormat="1" ht="14.5" x14ac:dyDescent="0.35">
      <c r="A80" s="52">
        <v>820233</v>
      </c>
      <c r="B80" s="53" t="s">
        <v>265</v>
      </c>
      <c r="C80" s="54">
        <v>3500</v>
      </c>
      <c r="D80" s="54">
        <v>6999</v>
      </c>
      <c r="E80" s="54">
        <v>3500</v>
      </c>
      <c r="F80" s="54">
        <v>6999</v>
      </c>
      <c r="G80" s="54">
        <v>2750</v>
      </c>
      <c r="H80" s="54">
        <v>5499</v>
      </c>
      <c r="I80" s="54">
        <v>350</v>
      </c>
      <c r="J80" s="54">
        <v>699.95</v>
      </c>
      <c r="K80" s="54">
        <v>350</v>
      </c>
      <c r="L80" s="54">
        <v>699.95</v>
      </c>
      <c r="M80" s="54" t="s">
        <v>50</v>
      </c>
      <c r="N80" s="54" t="s">
        <v>50</v>
      </c>
      <c r="O80" s="54">
        <v>425</v>
      </c>
      <c r="P80" s="54">
        <v>849.99</v>
      </c>
      <c r="Q80" s="54">
        <v>400</v>
      </c>
      <c r="R80" s="54">
        <v>799.9</v>
      </c>
      <c r="S80" s="54">
        <v>325</v>
      </c>
      <c r="T80" s="54">
        <v>649.99</v>
      </c>
      <c r="U80" s="51" t="s">
        <v>50</v>
      </c>
      <c r="V80" s="51" t="s">
        <v>50</v>
      </c>
      <c r="W80" s="51" t="s">
        <v>50</v>
      </c>
    </row>
    <row r="81" spans="1:23" s="4" customFormat="1" ht="14.5" x14ac:dyDescent="0.35">
      <c r="A81" s="52">
        <v>820234</v>
      </c>
      <c r="B81" s="53" t="s">
        <v>266</v>
      </c>
      <c r="C81" s="54">
        <v>3000</v>
      </c>
      <c r="D81" s="54">
        <v>5999</v>
      </c>
      <c r="E81" s="54">
        <v>3000</v>
      </c>
      <c r="F81" s="54">
        <v>5999</v>
      </c>
      <c r="G81" s="54">
        <v>2350</v>
      </c>
      <c r="H81" s="54">
        <v>4699</v>
      </c>
      <c r="I81" s="54">
        <v>300</v>
      </c>
      <c r="J81" s="54">
        <v>599.95000000000005</v>
      </c>
      <c r="K81" s="54">
        <v>300</v>
      </c>
      <c r="L81" s="54">
        <v>599.95000000000005</v>
      </c>
      <c r="M81" s="54" t="s">
        <v>50</v>
      </c>
      <c r="N81" s="54" t="s">
        <v>50</v>
      </c>
      <c r="O81" s="54">
        <v>375</v>
      </c>
      <c r="P81" s="54">
        <v>749.99</v>
      </c>
      <c r="Q81" s="54">
        <v>335</v>
      </c>
      <c r="R81" s="54">
        <v>669.9</v>
      </c>
      <c r="S81" s="54">
        <v>275</v>
      </c>
      <c r="T81" s="54">
        <v>549.99</v>
      </c>
      <c r="U81" s="51" t="s">
        <v>50</v>
      </c>
      <c r="V81" s="51" t="s">
        <v>50</v>
      </c>
      <c r="W81" s="51" t="s">
        <v>50</v>
      </c>
    </row>
    <row r="82" spans="1:23" s="4" customFormat="1" ht="14.5" x14ac:dyDescent="0.35">
      <c r="A82" s="52">
        <v>820235</v>
      </c>
      <c r="B82" s="53" t="s">
        <v>267</v>
      </c>
      <c r="C82" s="54">
        <v>2500</v>
      </c>
      <c r="D82" s="54">
        <v>4999</v>
      </c>
      <c r="E82" s="54">
        <v>2500</v>
      </c>
      <c r="F82" s="54">
        <v>4999</v>
      </c>
      <c r="G82" s="54">
        <v>1950</v>
      </c>
      <c r="H82" s="54">
        <v>3899</v>
      </c>
      <c r="I82" s="54">
        <v>250</v>
      </c>
      <c r="J82" s="54">
        <v>499.95</v>
      </c>
      <c r="K82" s="54">
        <v>250</v>
      </c>
      <c r="L82" s="54">
        <v>499.95</v>
      </c>
      <c r="M82" s="54" t="s">
        <v>50</v>
      </c>
      <c r="N82" s="54" t="s">
        <v>50</v>
      </c>
      <c r="O82" s="54">
        <v>300</v>
      </c>
      <c r="P82" s="54">
        <v>599.99</v>
      </c>
      <c r="Q82" s="54">
        <v>275</v>
      </c>
      <c r="R82" s="54">
        <v>549.9</v>
      </c>
      <c r="S82" s="54">
        <v>225</v>
      </c>
      <c r="T82" s="54">
        <v>449.99</v>
      </c>
      <c r="U82" s="51" t="s">
        <v>50</v>
      </c>
      <c r="V82" s="51" t="s">
        <v>50</v>
      </c>
      <c r="W82" s="51" t="s">
        <v>50</v>
      </c>
    </row>
    <row r="83" spans="1:23" s="4" customFormat="1" ht="14.5" x14ac:dyDescent="0.35">
      <c r="A83" s="52">
        <v>820236</v>
      </c>
      <c r="B83" s="53" t="s">
        <v>268</v>
      </c>
      <c r="C83" s="54">
        <v>2000</v>
      </c>
      <c r="D83" s="54">
        <v>3999</v>
      </c>
      <c r="E83" s="54">
        <v>2000</v>
      </c>
      <c r="F83" s="54">
        <v>3999</v>
      </c>
      <c r="G83" s="54">
        <v>1550</v>
      </c>
      <c r="H83" s="54">
        <v>3099</v>
      </c>
      <c r="I83" s="54">
        <v>200</v>
      </c>
      <c r="J83" s="54">
        <v>399.95</v>
      </c>
      <c r="K83" s="54">
        <v>200</v>
      </c>
      <c r="L83" s="54">
        <v>399.95</v>
      </c>
      <c r="M83" s="54" t="s">
        <v>50</v>
      </c>
      <c r="N83" s="54" t="s">
        <v>50</v>
      </c>
      <c r="O83" s="54">
        <v>250</v>
      </c>
      <c r="P83" s="54">
        <v>499.99</v>
      </c>
      <c r="Q83" s="54">
        <v>225</v>
      </c>
      <c r="R83" s="54">
        <v>449.9</v>
      </c>
      <c r="S83" s="54">
        <v>175</v>
      </c>
      <c r="T83" s="54">
        <v>349.99</v>
      </c>
      <c r="U83" s="51" t="s">
        <v>50</v>
      </c>
      <c r="V83" s="51" t="s">
        <v>50</v>
      </c>
      <c r="W83" s="51" t="s">
        <v>50</v>
      </c>
    </row>
    <row r="84" spans="1:23" s="4" customFormat="1" ht="14.5" x14ac:dyDescent="0.35">
      <c r="A84" s="52">
        <v>820237</v>
      </c>
      <c r="B84" s="53" t="s">
        <v>269</v>
      </c>
      <c r="C84" s="54">
        <v>4000</v>
      </c>
      <c r="D84" s="54">
        <v>7999</v>
      </c>
      <c r="E84" s="54">
        <v>4000</v>
      </c>
      <c r="F84" s="54">
        <v>7999</v>
      </c>
      <c r="G84" s="54">
        <v>3125</v>
      </c>
      <c r="H84" s="54">
        <v>6249</v>
      </c>
      <c r="I84" s="54">
        <v>400</v>
      </c>
      <c r="J84" s="54">
        <v>799.95</v>
      </c>
      <c r="K84" s="54">
        <v>400</v>
      </c>
      <c r="L84" s="54">
        <v>799.95</v>
      </c>
      <c r="M84" s="54" t="s">
        <v>50</v>
      </c>
      <c r="N84" s="54" t="s">
        <v>50</v>
      </c>
      <c r="O84" s="54">
        <v>500</v>
      </c>
      <c r="P84" s="54">
        <v>999.99</v>
      </c>
      <c r="Q84" s="54">
        <v>450</v>
      </c>
      <c r="R84" s="54">
        <v>899.9</v>
      </c>
      <c r="S84" s="54">
        <v>350</v>
      </c>
      <c r="T84" s="54">
        <v>699.99</v>
      </c>
      <c r="U84" s="51" t="s">
        <v>50</v>
      </c>
      <c r="V84" s="51" t="s">
        <v>50</v>
      </c>
      <c r="W84" s="51" t="s">
        <v>50</v>
      </c>
    </row>
    <row r="85" spans="1:23" s="4" customFormat="1" ht="14.5" x14ac:dyDescent="0.35">
      <c r="A85" s="52">
        <v>820238</v>
      </c>
      <c r="B85" s="53" t="s">
        <v>270</v>
      </c>
      <c r="C85" s="54">
        <v>3000</v>
      </c>
      <c r="D85" s="54">
        <v>5999</v>
      </c>
      <c r="E85" s="54">
        <v>3000</v>
      </c>
      <c r="F85" s="54">
        <v>5999</v>
      </c>
      <c r="G85" s="54">
        <v>2350</v>
      </c>
      <c r="H85" s="54">
        <v>4699</v>
      </c>
      <c r="I85" s="54">
        <v>300</v>
      </c>
      <c r="J85" s="54">
        <v>599.95000000000005</v>
      </c>
      <c r="K85" s="54">
        <v>300</v>
      </c>
      <c r="L85" s="54">
        <v>599.95000000000005</v>
      </c>
      <c r="M85" s="54" t="s">
        <v>50</v>
      </c>
      <c r="N85" s="54" t="s">
        <v>50</v>
      </c>
      <c r="O85" s="54">
        <v>375</v>
      </c>
      <c r="P85" s="54">
        <v>749.99</v>
      </c>
      <c r="Q85" s="54">
        <v>350</v>
      </c>
      <c r="R85" s="54">
        <v>699.9</v>
      </c>
      <c r="S85" s="54">
        <v>275</v>
      </c>
      <c r="T85" s="54">
        <v>549.99</v>
      </c>
      <c r="U85" s="51" t="s">
        <v>50</v>
      </c>
      <c r="V85" s="51" t="s">
        <v>50</v>
      </c>
      <c r="W85" s="51" t="s">
        <v>50</v>
      </c>
    </row>
    <row r="86" spans="1:23" s="4" customFormat="1" ht="14.5" x14ac:dyDescent="0.35">
      <c r="A86" s="52">
        <v>820239</v>
      </c>
      <c r="B86" s="53" t="s">
        <v>271</v>
      </c>
      <c r="C86" s="54">
        <v>4500</v>
      </c>
      <c r="D86" s="54">
        <v>8999</v>
      </c>
      <c r="E86" s="54">
        <v>4500</v>
      </c>
      <c r="F86" s="54">
        <v>8999</v>
      </c>
      <c r="G86" s="54">
        <v>3500</v>
      </c>
      <c r="H86" s="54">
        <v>6999</v>
      </c>
      <c r="I86" s="54">
        <v>450</v>
      </c>
      <c r="J86" s="54">
        <v>899.95</v>
      </c>
      <c r="K86" s="54">
        <v>450</v>
      </c>
      <c r="L86" s="54">
        <v>899.95</v>
      </c>
      <c r="M86" s="54" t="s">
        <v>50</v>
      </c>
      <c r="N86" s="54" t="s">
        <v>50</v>
      </c>
      <c r="O86" s="54">
        <v>550</v>
      </c>
      <c r="P86" s="54">
        <v>1099.99</v>
      </c>
      <c r="Q86" s="54">
        <v>500</v>
      </c>
      <c r="R86" s="54">
        <v>999.9</v>
      </c>
      <c r="S86" s="54">
        <v>400</v>
      </c>
      <c r="T86" s="54">
        <v>799.99</v>
      </c>
      <c r="U86" s="51" t="s">
        <v>50</v>
      </c>
      <c r="V86" s="51" t="s">
        <v>50</v>
      </c>
      <c r="W86" s="51" t="s">
        <v>50</v>
      </c>
    </row>
    <row r="87" spans="1:23" s="4" customFormat="1" ht="14.5" x14ac:dyDescent="0.35">
      <c r="A87" s="52">
        <v>820240</v>
      </c>
      <c r="B87" s="53" t="s">
        <v>272</v>
      </c>
      <c r="C87" s="54">
        <v>3500</v>
      </c>
      <c r="D87" s="54">
        <v>6999</v>
      </c>
      <c r="E87" s="54">
        <v>3500</v>
      </c>
      <c r="F87" s="54">
        <v>6999</v>
      </c>
      <c r="G87" s="54">
        <v>2750</v>
      </c>
      <c r="H87" s="54">
        <v>5499</v>
      </c>
      <c r="I87" s="54">
        <v>350</v>
      </c>
      <c r="J87" s="54">
        <v>699.95</v>
      </c>
      <c r="K87" s="54">
        <v>350</v>
      </c>
      <c r="L87" s="54">
        <v>699.95</v>
      </c>
      <c r="M87" s="54" t="s">
        <v>50</v>
      </c>
      <c r="N87" s="54" t="s">
        <v>50</v>
      </c>
      <c r="O87" s="54">
        <v>425</v>
      </c>
      <c r="P87" s="54">
        <v>849.99</v>
      </c>
      <c r="Q87" s="54">
        <v>400</v>
      </c>
      <c r="R87" s="54">
        <v>799.9</v>
      </c>
      <c r="S87" s="54">
        <v>325</v>
      </c>
      <c r="T87" s="54">
        <v>649.99</v>
      </c>
      <c r="U87" s="51" t="s">
        <v>50</v>
      </c>
      <c r="V87" s="51" t="s">
        <v>50</v>
      </c>
      <c r="W87" s="51" t="s">
        <v>50</v>
      </c>
    </row>
    <row r="88" spans="1:23" s="4" customFormat="1" ht="14.5" x14ac:dyDescent="0.35">
      <c r="A88" s="52">
        <v>820241</v>
      </c>
      <c r="B88" s="53" t="s">
        <v>273</v>
      </c>
      <c r="C88" s="54">
        <v>3500</v>
      </c>
      <c r="D88" s="54">
        <v>6999</v>
      </c>
      <c r="E88" s="54">
        <v>3500</v>
      </c>
      <c r="F88" s="54">
        <v>6999</v>
      </c>
      <c r="G88" s="54">
        <v>2750</v>
      </c>
      <c r="H88" s="54">
        <v>5499</v>
      </c>
      <c r="I88" s="54">
        <v>350</v>
      </c>
      <c r="J88" s="54">
        <v>699.95</v>
      </c>
      <c r="K88" s="54">
        <v>350</v>
      </c>
      <c r="L88" s="54">
        <v>699.95</v>
      </c>
      <c r="M88" s="54" t="s">
        <v>50</v>
      </c>
      <c r="N88" s="54" t="s">
        <v>50</v>
      </c>
      <c r="O88" s="54">
        <v>425</v>
      </c>
      <c r="P88" s="54">
        <v>849.99</v>
      </c>
      <c r="Q88" s="54">
        <v>400</v>
      </c>
      <c r="R88" s="54">
        <v>799.9</v>
      </c>
      <c r="S88" s="54">
        <v>325</v>
      </c>
      <c r="T88" s="54">
        <v>649.99</v>
      </c>
      <c r="U88" s="51" t="s">
        <v>50</v>
      </c>
      <c r="V88" s="51" t="s">
        <v>50</v>
      </c>
      <c r="W88" s="51" t="s">
        <v>50</v>
      </c>
    </row>
    <row r="89" spans="1:23" s="4" customFormat="1" ht="14.5" x14ac:dyDescent="0.35">
      <c r="A89" s="52">
        <v>820242</v>
      </c>
      <c r="B89" s="53" t="s">
        <v>274</v>
      </c>
      <c r="C89" s="54">
        <v>3000</v>
      </c>
      <c r="D89" s="54">
        <v>5999</v>
      </c>
      <c r="E89" s="54">
        <v>3000</v>
      </c>
      <c r="F89" s="54">
        <v>5999</v>
      </c>
      <c r="G89" s="54">
        <v>2350</v>
      </c>
      <c r="H89" s="54">
        <v>4699</v>
      </c>
      <c r="I89" s="54">
        <v>300</v>
      </c>
      <c r="J89" s="54">
        <v>599.95000000000005</v>
      </c>
      <c r="K89" s="54">
        <v>300</v>
      </c>
      <c r="L89" s="54">
        <v>599.95000000000005</v>
      </c>
      <c r="M89" s="54" t="s">
        <v>50</v>
      </c>
      <c r="N89" s="54" t="s">
        <v>50</v>
      </c>
      <c r="O89" s="54">
        <v>375</v>
      </c>
      <c r="P89" s="54">
        <v>749.99</v>
      </c>
      <c r="Q89" s="54">
        <v>335</v>
      </c>
      <c r="R89" s="54">
        <v>669.9</v>
      </c>
      <c r="S89" s="54">
        <v>275</v>
      </c>
      <c r="T89" s="54">
        <v>549.99</v>
      </c>
      <c r="U89" s="51" t="s">
        <v>50</v>
      </c>
      <c r="V89" s="51" t="s">
        <v>50</v>
      </c>
      <c r="W89" s="51" t="s">
        <v>50</v>
      </c>
    </row>
    <row r="90" spans="1:23" s="4" customFormat="1" ht="14.5" x14ac:dyDescent="0.35">
      <c r="A90" s="52">
        <v>820243</v>
      </c>
      <c r="B90" s="53" t="s">
        <v>275</v>
      </c>
      <c r="C90" s="54">
        <v>2500</v>
      </c>
      <c r="D90" s="54">
        <v>4999</v>
      </c>
      <c r="E90" s="54">
        <v>2500</v>
      </c>
      <c r="F90" s="54">
        <v>4999</v>
      </c>
      <c r="G90" s="54">
        <v>1950</v>
      </c>
      <c r="H90" s="54">
        <v>3899</v>
      </c>
      <c r="I90" s="54">
        <v>250</v>
      </c>
      <c r="J90" s="54">
        <v>499.95</v>
      </c>
      <c r="K90" s="54">
        <v>250</v>
      </c>
      <c r="L90" s="54">
        <v>499.95</v>
      </c>
      <c r="M90" s="54" t="s">
        <v>50</v>
      </c>
      <c r="N90" s="54" t="s">
        <v>50</v>
      </c>
      <c r="O90" s="54">
        <v>300</v>
      </c>
      <c r="P90" s="54">
        <v>599.99</v>
      </c>
      <c r="Q90" s="54">
        <v>275</v>
      </c>
      <c r="R90" s="54">
        <v>549.9</v>
      </c>
      <c r="S90" s="54">
        <v>225</v>
      </c>
      <c r="T90" s="54">
        <v>449.99</v>
      </c>
      <c r="U90" s="51" t="s">
        <v>50</v>
      </c>
      <c r="V90" s="51" t="s">
        <v>50</v>
      </c>
      <c r="W90" s="51" t="s">
        <v>50</v>
      </c>
    </row>
    <row r="91" spans="1:23" s="4" customFormat="1" ht="14.5" x14ac:dyDescent="0.35">
      <c r="A91" s="52">
        <v>820244</v>
      </c>
      <c r="B91" s="53" t="s">
        <v>276</v>
      </c>
      <c r="C91" s="54">
        <v>2000</v>
      </c>
      <c r="D91" s="54">
        <v>3999</v>
      </c>
      <c r="E91" s="54">
        <v>2000</v>
      </c>
      <c r="F91" s="54">
        <v>3999</v>
      </c>
      <c r="G91" s="54">
        <v>1550</v>
      </c>
      <c r="H91" s="54">
        <v>3099</v>
      </c>
      <c r="I91" s="54">
        <v>200</v>
      </c>
      <c r="J91" s="54">
        <v>399.95</v>
      </c>
      <c r="K91" s="54">
        <v>200</v>
      </c>
      <c r="L91" s="54">
        <v>399.95</v>
      </c>
      <c r="M91" s="54" t="s">
        <v>50</v>
      </c>
      <c r="N91" s="54" t="s">
        <v>50</v>
      </c>
      <c r="O91" s="54">
        <v>250</v>
      </c>
      <c r="P91" s="54">
        <v>499.99</v>
      </c>
      <c r="Q91" s="54">
        <v>225</v>
      </c>
      <c r="R91" s="54">
        <v>449.9</v>
      </c>
      <c r="S91" s="54">
        <v>175</v>
      </c>
      <c r="T91" s="54">
        <v>349.99</v>
      </c>
      <c r="U91" s="51" t="s">
        <v>50</v>
      </c>
      <c r="V91" s="51" t="s">
        <v>50</v>
      </c>
      <c r="W91" s="51" t="s">
        <v>50</v>
      </c>
    </row>
    <row r="92" spans="1:23" s="4" customFormat="1" ht="14.5" x14ac:dyDescent="0.35">
      <c r="A92" s="52">
        <v>820245</v>
      </c>
      <c r="B92" s="53" t="s">
        <v>277</v>
      </c>
      <c r="C92" s="54">
        <v>4500</v>
      </c>
      <c r="D92" s="54">
        <v>8999</v>
      </c>
      <c r="E92" s="54">
        <v>4500</v>
      </c>
      <c r="F92" s="54">
        <v>8999</v>
      </c>
      <c r="G92" s="54">
        <v>3500</v>
      </c>
      <c r="H92" s="54">
        <v>6999</v>
      </c>
      <c r="I92" s="54">
        <v>450</v>
      </c>
      <c r="J92" s="54">
        <v>899.95</v>
      </c>
      <c r="K92" s="54">
        <v>450</v>
      </c>
      <c r="L92" s="54">
        <v>899.95</v>
      </c>
      <c r="M92" s="54" t="s">
        <v>50</v>
      </c>
      <c r="N92" s="54" t="s">
        <v>50</v>
      </c>
      <c r="O92" s="54">
        <v>550</v>
      </c>
      <c r="P92" s="54">
        <v>1099.99</v>
      </c>
      <c r="Q92" s="54">
        <v>500</v>
      </c>
      <c r="R92" s="54">
        <v>999.9</v>
      </c>
      <c r="S92" s="54">
        <v>400</v>
      </c>
      <c r="T92" s="54">
        <v>799.99</v>
      </c>
      <c r="U92" s="51" t="s">
        <v>50</v>
      </c>
      <c r="V92" s="51" t="s">
        <v>50</v>
      </c>
      <c r="W92" s="51" t="s">
        <v>50</v>
      </c>
    </row>
    <row r="93" spans="1:23" s="4" customFormat="1" ht="14.5" x14ac:dyDescent="0.35">
      <c r="A93" s="52">
        <v>820246</v>
      </c>
      <c r="B93" s="53" t="s">
        <v>278</v>
      </c>
      <c r="C93" s="54">
        <v>4000</v>
      </c>
      <c r="D93" s="54">
        <v>7999</v>
      </c>
      <c r="E93" s="54">
        <v>4000</v>
      </c>
      <c r="F93" s="54">
        <v>7999</v>
      </c>
      <c r="G93" s="54">
        <v>3125</v>
      </c>
      <c r="H93" s="54">
        <v>6249</v>
      </c>
      <c r="I93" s="54">
        <v>400</v>
      </c>
      <c r="J93" s="54">
        <v>799.95</v>
      </c>
      <c r="K93" s="54">
        <v>400</v>
      </c>
      <c r="L93" s="54">
        <v>799.95</v>
      </c>
      <c r="M93" s="54" t="s">
        <v>50</v>
      </c>
      <c r="N93" s="54" t="s">
        <v>50</v>
      </c>
      <c r="O93" s="54">
        <v>500</v>
      </c>
      <c r="P93" s="54">
        <v>999.99</v>
      </c>
      <c r="Q93" s="54">
        <v>450</v>
      </c>
      <c r="R93" s="54">
        <v>899.9</v>
      </c>
      <c r="S93" s="54">
        <v>350</v>
      </c>
      <c r="T93" s="54">
        <v>699.99</v>
      </c>
      <c r="U93" s="51" t="s">
        <v>50</v>
      </c>
      <c r="V93" s="51" t="s">
        <v>50</v>
      </c>
      <c r="W93" s="51" t="s">
        <v>50</v>
      </c>
    </row>
    <row r="94" spans="1:23" s="4" customFormat="1" ht="14.5" x14ac:dyDescent="0.35">
      <c r="A94" s="52">
        <v>820247</v>
      </c>
      <c r="B94" s="53" t="s">
        <v>279</v>
      </c>
      <c r="C94" s="54">
        <v>3000</v>
      </c>
      <c r="D94" s="54">
        <v>5999</v>
      </c>
      <c r="E94" s="54">
        <v>3000</v>
      </c>
      <c r="F94" s="54">
        <v>5999</v>
      </c>
      <c r="G94" s="54">
        <v>2350</v>
      </c>
      <c r="H94" s="54">
        <v>4699</v>
      </c>
      <c r="I94" s="54">
        <v>300</v>
      </c>
      <c r="J94" s="54">
        <v>599.95000000000005</v>
      </c>
      <c r="K94" s="54">
        <v>300</v>
      </c>
      <c r="L94" s="54">
        <v>599.95000000000005</v>
      </c>
      <c r="M94" s="54" t="s">
        <v>50</v>
      </c>
      <c r="N94" s="54" t="s">
        <v>50</v>
      </c>
      <c r="O94" s="54">
        <v>375</v>
      </c>
      <c r="P94" s="54">
        <v>749.99</v>
      </c>
      <c r="Q94" s="54">
        <v>350</v>
      </c>
      <c r="R94" s="54">
        <v>699.9</v>
      </c>
      <c r="S94" s="54">
        <v>275</v>
      </c>
      <c r="T94" s="54">
        <v>549.99</v>
      </c>
      <c r="U94" s="51" t="s">
        <v>50</v>
      </c>
      <c r="V94" s="51" t="s">
        <v>50</v>
      </c>
      <c r="W94" s="51" t="s">
        <v>50</v>
      </c>
    </row>
    <row r="95" spans="1:23" s="4" customFormat="1" ht="14.5" x14ac:dyDescent="0.35">
      <c r="A95" s="52">
        <v>820249</v>
      </c>
      <c r="B95" s="53" t="s">
        <v>280</v>
      </c>
      <c r="C95" s="54">
        <v>100</v>
      </c>
      <c r="D95" s="54">
        <v>199</v>
      </c>
      <c r="E95" s="54">
        <v>100</v>
      </c>
      <c r="F95" s="54">
        <v>199</v>
      </c>
      <c r="G95" s="54">
        <v>75</v>
      </c>
      <c r="H95" s="54">
        <v>149</v>
      </c>
      <c r="I95" s="54">
        <v>10</v>
      </c>
      <c r="J95" s="54">
        <v>19.95</v>
      </c>
      <c r="K95" s="54">
        <v>10</v>
      </c>
      <c r="L95" s="54">
        <v>19.95</v>
      </c>
      <c r="M95" s="54" t="s">
        <v>50</v>
      </c>
      <c r="N95" s="54" t="s">
        <v>50</v>
      </c>
      <c r="O95" s="54">
        <v>13</v>
      </c>
      <c r="P95" s="54">
        <v>24.99</v>
      </c>
      <c r="Q95" s="54">
        <v>13</v>
      </c>
      <c r="R95" s="54">
        <v>24.9</v>
      </c>
      <c r="S95" s="54">
        <v>10</v>
      </c>
      <c r="T95" s="54">
        <v>19.989999999999998</v>
      </c>
      <c r="U95" s="51" t="s">
        <v>50</v>
      </c>
      <c r="V95" s="51" t="s">
        <v>50</v>
      </c>
      <c r="W95" s="51" t="s">
        <v>50</v>
      </c>
    </row>
    <row r="96" spans="1:23" s="4" customFormat="1" ht="14.5" x14ac:dyDescent="0.35">
      <c r="A96" s="52">
        <v>820250</v>
      </c>
      <c r="B96" s="53" t="s">
        <v>281</v>
      </c>
      <c r="C96" s="54">
        <v>250</v>
      </c>
      <c r="D96" s="54">
        <v>499</v>
      </c>
      <c r="E96" s="54">
        <v>250</v>
      </c>
      <c r="F96" s="54">
        <v>499</v>
      </c>
      <c r="G96" s="54">
        <v>200</v>
      </c>
      <c r="H96" s="54">
        <v>399</v>
      </c>
      <c r="I96" s="54">
        <v>25</v>
      </c>
      <c r="J96" s="54">
        <v>49.95</v>
      </c>
      <c r="K96" s="54">
        <v>25</v>
      </c>
      <c r="L96" s="54">
        <v>49.95</v>
      </c>
      <c r="M96" s="54" t="s">
        <v>50</v>
      </c>
      <c r="N96" s="54" t="s">
        <v>50</v>
      </c>
      <c r="O96" s="54">
        <v>30</v>
      </c>
      <c r="P96" s="54">
        <v>59.99</v>
      </c>
      <c r="Q96" s="54">
        <v>28</v>
      </c>
      <c r="R96" s="54">
        <v>54.9</v>
      </c>
      <c r="S96" s="54">
        <v>23</v>
      </c>
      <c r="T96" s="54">
        <v>44.99</v>
      </c>
      <c r="U96" s="51" t="s">
        <v>50</v>
      </c>
      <c r="V96" s="51" t="s">
        <v>50</v>
      </c>
      <c r="W96" s="51" t="s">
        <v>50</v>
      </c>
    </row>
    <row r="97" spans="1:23" s="4" customFormat="1" ht="14.5" x14ac:dyDescent="0.35">
      <c r="A97" s="52">
        <v>820251</v>
      </c>
      <c r="B97" s="53" t="s">
        <v>282</v>
      </c>
      <c r="C97" s="54">
        <v>200</v>
      </c>
      <c r="D97" s="54">
        <v>399</v>
      </c>
      <c r="E97" s="54">
        <v>200</v>
      </c>
      <c r="F97" s="54">
        <v>399</v>
      </c>
      <c r="G97" s="54">
        <v>150</v>
      </c>
      <c r="H97" s="54">
        <v>299</v>
      </c>
      <c r="I97" s="54">
        <v>20</v>
      </c>
      <c r="J97" s="54">
        <v>39.950000000000003</v>
      </c>
      <c r="K97" s="54">
        <v>20</v>
      </c>
      <c r="L97" s="54">
        <v>39.950000000000003</v>
      </c>
      <c r="M97" s="54" t="s">
        <v>50</v>
      </c>
      <c r="N97" s="54" t="s">
        <v>50</v>
      </c>
      <c r="O97" s="54">
        <v>25</v>
      </c>
      <c r="P97" s="54">
        <v>49.99</v>
      </c>
      <c r="Q97" s="54">
        <v>23</v>
      </c>
      <c r="R97" s="54">
        <v>44.9</v>
      </c>
      <c r="S97" s="54">
        <v>18</v>
      </c>
      <c r="T97" s="54">
        <v>34.99</v>
      </c>
      <c r="U97" s="51" t="s">
        <v>50</v>
      </c>
      <c r="V97" s="51" t="s">
        <v>50</v>
      </c>
      <c r="W97" s="51" t="s">
        <v>50</v>
      </c>
    </row>
    <row r="98" spans="1:23" s="4" customFormat="1" ht="14.5" x14ac:dyDescent="0.35">
      <c r="A98" s="52">
        <v>820252</v>
      </c>
      <c r="B98" s="53" t="s">
        <v>283</v>
      </c>
      <c r="C98" s="54">
        <v>200</v>
      </c>
      <c r="D98" s="54">
        <v>399</v>
      </c>
      <c r="E98" s="54">
        <v>200</v>
      </c>
      <c r="F98" s="54">
        <v>399</v>
      </c>
      <c r="G98" s="54">
        <v>150</v>
      </c>
      <c r="H98" s="54">
        <v>299</v>
      </c>
      <c r="I98" s="54">
        <v>20</v>
      </c>
      <c r="J98" s="54">
        <v>39.950000000000003</v>
      </c>
      <c r="K98" s="54">
        <v>20</v>
      </c>
      <c r="L98" s="54">
        <v>39.950000000000003</v>
      </c>
      <c r="M98" s="54" t="s">
        <v>50</v>
      </c>
      <c r="N98" s="54" t="s">
        <v>50</v>
      </c>
      <c r="O98" s="54">
        <v>25</v>
      </c>
      <c r="P98" s="54">
        <v>49.99</v>
      </c>
      <c r="Q98" s="54">
        <v>23</v>
      </c>
      <c r="R98" s="54">
        <v>44.9</v>
      </c>
      <c r="S98" s="54">
        <v>18</v>
      </c>
      <c r="T98" s="54">
        <v>34.99</v>
      </c>
      <c r="U98" s="51" t="s">
        <v>50</v>
      </c>
      <c r="V98" s="51" t="s">
        <v>50</v>
      </c>
      <c r="W98" s="51" t="s">
        <v>50</v>
      </c>
    </row>
    <row r="99" spans="1:23" s="4" customFormat="1" ht="14.5" x14ac:dyDescent="0.35">
      <c r="A99" s="52">
        <v>820253</v>
      </c>
      <c r="B99" s="53" t="s">
        <v>284</v>
      </c>
      <c r="C99" s="54">
        <v>250</v>
      </c>
      <c r="D99" s="54">
        <v>499</v>
      </c>
      <c r="E99" s="54">
        <v>250</v>
      </c>
      <c r="F99" s="54">
        <v>499</v>
      </c>
      <c r="G99" s="54">
        <v>200</v>
      </c>
      <c r="H99" s="54">
        <v>399</v>
      </c>
      <c r="I99" s="54">
        <v>25</v>
      </c>
      <c r="J99" s="54">
        <v>49.95</v>
      </c>
      <c r="K99" s="54">
        <v>25</v>
      </c>
      <c r="L99" s="54">
        <v>49.95</v>
      </c>
      <c r="M99" s="54" t="s">
        <v>50</v>
      </c>
      <c r="N99" s="54" t="s">
        <v>50</v>
      </c>
      <c r="O99" s="54">
        <v>30</v>
      </c>
      <c r="P99" s="54">
        <v>59.99</v>
      </c>
      <c r="Q99" s="54">
        <v>28</v>
      </c>
      <c r="R99" s="54">
        <v>54.9</v>
      </c>
      <c r="S99" s="54">
        <v>23</v>
      </c>
      <c r="T99" s="54">
        <v>44.99</v>
      </c>
      <c r="U99" s="51" t="s">
        <v>50</v>
      </c>
      <c r="V99" s="51" t="s">
        <v>50</v>
      </c>
      <c r="W99" s="51" t="s">
        <v>50</v>
      </c>
    </row>
    <row r="100" spans="1:23" s="4" customFormat="1" ht="14.5" x14ac:dyDescent="0.35">
      <c r="A100" s="52">
        <v>820254</v>
      </c>
      <c r="B100" s="53" t="s">
        <v>285</v>
      </c>
      <c r="C100" s="54">
        <v>200</v>
      </c>
      <c r="D100" s="54">
        <v>399</v>
      </c>
      <c r="E100" s="54">
        <v>200</v>
      </c>
      <c r="F100" s="54">
        <v>399</v>
      </c>
      <c r="G100" s="54">
        <v>150</v>
      </c>
      <c r="H100" s="54">
        <v>299</v>
      </c>
      <c r="I100" s="54">
        <v>20</v>
      </c>
      <c r="J100" s="54">
        <v>39.950000000000003</v>
      </c>
      <c r="K100" s="54">
        <v>20</v>
      </c>
      <c r="L100" s="54">
        <v>39.950000000000003</v>
      </c>
      <c r="M100" s="54" t="s">
        <v>50</v>
      </c>
      <c r="N100" s="54" t="s">
        <v>50</v>
      </c>
      <c r="O100" s="54">
        <v>25</v>
      </c>
      <c r="P100" s="54">
        <v>49.99</v>
      </c>
      <c r="Q100" s="54">
        <v>23</v>
      </c>
      <c r="R100" s="54">
        <v>44.9</v>
      </c>
      <c r="S100" s="54">
        <v>18</v>
      </c>
      <c r="T100" s="54">
        <v>34.99</v>
      </c>
      <c r="U100" s="51" t="s">
        <v>50</v>
      </c>
      <c r="V100" s="51" t="s">
        <v>50</v>
      </c>
      <c r="W100" s="51" t="s">
        <v>50</v>
      </c>
    </row>
    <row r="101" spans="1:23" s="4" customFormat="1" ht="14.5" x14ac:dyDescent="0.35">
      <c r="A101" s="52">
        <v>820255</v>
      </c>
      <c r="B101" s="53" t="s">
        <v>286</v>
      </c>
      <c r="C101" s="54">
        <v>200</v>
      </c>
      <c r="D101" s="54">
        <v>399</v>
      </c>
      <c r="E101" s="54">
        <v>200</v>
      </c>
      <c r="F101" s="54">
        <v>399</v>
      </c>
      <c r="G101" s="54">
        <v>150</v>
      </c>
      <c r="H101" s="54">
        <v>299</v>
      </c>
      <c r="I101" s="54">
        <v>20</v>
      </c>
      <c r="J101" s="54">
        <v>39.950000000000003</v>
      </c>
      <c r="K101" s="54">
        <v>20</v>
      </c>
      <c r="L101" s="54">
        <v>39.950000000000003</v>
      </c>
      <c r="M101" s="54" t="s">
        <v>50</v>
      </c>
      <c r="N101" s="54" t="s">
        <v>50</v>
      </c>
      <c r="O101" s="54">
        <v>25</v>
      </c>
      <c r="P101" s="54">
        <v>49.99</v>
      </c>
      <c r="Q101" s="54">
        <v>23</v>
      </c>
      <c r="R101" s="54">
        <v>44.9</v>
      </c>
      <c r="S101" s="54">
        <v>18</v>
      </c>
      <c r="T101" s="54">
        <v>34.99</v>
      </c>
      <c r="U101" s="51" t="s">
        <v>50</v>
      </c>
      <c r="V101" s="51" t="s">
        <v>50</v>
      </c>
      <c r="W101" s="51" t="s">
        <v>50</v>
      </c>
    </row>
    <row r="102" spans="1:23" s="4" customFormat="1" ht="14.5" x14ac:dyDescent="0.35">
      <c r="A102" s="52">
        <v>820256</v>
      </c>
      <c r="B102" s="53" t="s">
        <v>287</v>
      </c>
      <c r="C102" s="54">
        <v>200</v>
      </c>
      <c r="D102" s="54">
        <v>399</v>
      </c>
      <c r="E102" s="54">
        <v>200</v>
      </c>
      <c r="F102" s="54">
        <v>399</v>
      </c>
      <c r="G102" s="54">
        <v>150</v>
      </c>
      <c r="H102" s="54">
        <v>299</v>
      </c>
      <c r="I102" s="54">
        <v>20</v>
      </c>
      <c r="J102" s="54">
        <v>39.950000000000003</v>
      </c>
      <c r="K102" s="54">
        <v>20</v>
      </c>
      <c r="L102" s="54">
        <v>39.950000000000003</v>
      </c>
      <c r="M102" s="54" t="s">
        <v>50</v>
      </c>
      <c r="N102" s="54" t="s">
        <v>50</v>
      </c>
      <c r="O102" s="54">
        <v>25</v>
      </c>
      <c r="P102" s="54">
        <v>49.99</v>
      </c>
      <c r="Q102" s="54">
        <v>23</v>
      </c>
      <c r="R102" s="54">
        <v>44.9</v>
      </c>
      <c r="S102" s="54">
        <v>18</v>
      </c>
      <c r="T102" s="54">
        <v>34.99</v>
      </c>
      <c r="U102" s="51" t="s">
        <v>50</v>
      </c>
      <c r="V102" s="51" t="s">
        <v>50</v>
      </c>
      <c r="W102" s="51" t="s">
        <v>50</v>
      </c>
    </row>
    <row r="103" spans="1:23" s="4" customFormat="1" ht="14.5" x14ac:dyDescent="0.35">
      <c r="A103" s="52">
        <v>820257</v>
      </c>
      <c r="B103" s="53" t="s">
        <v>288</v>
      </c>
      <c r="C103" s="54">
        <v>250</v>
      </c>
      <c r="D103" s="54">
        <v>499</v>
      </c>
      <c r="E103" s="54">
        <v>250</v>
      </c>
      <c r="F103" s="54">
        <v>499</v>
      </c>
      <c r="G103" s="54">
        <v>200</v>
      </c>
      <c r="H103" s="54">
        <v>399</v>
      </c>
      <c r="I103" s="54">
        <v>25</v>
      </c>
      <c r="J103" s="54">
        <v>49.95</v>
      </c>
      <c r="K103" s="54">
        <v>25</v>
      </c>
      <c r="L103" s="54">
        <v>49.95</v>
      </c>
      <c r="M103" s="54" t="s">
        <v>50</v>
      </c>
      <c r="N103" s="54" t="s">
        <v>50</v>
      </c>
      <c r="O103" s="54">
        <v>30</v>
      </c>
      <c r="P103" s="54">
        <v>59.99</v>
      </c>
      <c r="Q103" s="54">
        <v>28</v>
      </c>
      <c r="R103" s="54">
        <v>54.9</v>
      </c>
      <c r="S103" s="54">
        <v>23</v>
      </c>
      <c r="T103" s="54">
        <v>44.99</v>
      </c>
      <c r="U103" s="51" t="s">
        <v>50</v>
      </c>
      <c r="V103" s="51" t="s">
        <v>50</v>
      </c>
      <c r="W103" s="51" t="s">
        <v>50</v>
      </c>
    </row>
    <row r="104" spans="1:23" s="4" customFormat="1" ht="14.5" x14ac:dyDescent="0.35">
      <c r="A104" s="52">
        <v>820264</v>
      </c>
      <c r="B104" s="53" t="s">
        <v>289</v>
      </c>
      <c r="C104" s="54">
        <v>2750</v>
      </c>
      <c r="D104" s="54">
        <v>5499</v>
      </c>
      <c r="E104" s="54">
        <v>2750</v>
      </c>
      <c r="F104" s="54">
        <v>5499</v>
      </c>
      <c r="G104" s="54">
        <v>2150</v>
      </c>
      <c r="H104" s="54">
        <v>4299</v>
      </c>
      <c r="I104" s="54">
        <v>275</v>
      </c>
      <c r="J104" s="54">
        <v>549.95000000000005</v>
      </c>
      <c r="K104" s="54">
        <v>275</v>
      </c>
      <c r="L104" s="54">
        <v>549.95000000000005</v>
      </c>
      <c r="M104" s="54" t="s">
        <v>50</v>
      </c>
      <c r="N104" s="54" t="s">
        <v>50</v>
      </c>
      <c r="O104" s="54">
        <v>345</v>
      </c>
      <c r="P104" s="54">
        <v>689.99</v>
      </c>
      <c r="Q104" s="54">
        <v>310</v>
      </c>
      <c r="R104" s="54">
        <v>619.9</v>
      </c>
      <c r="S104" s="54">
        <v>245</v>
      </c>
      <c r="T104" s="54">
        <v>489.99</v>
      </c>
      <c r="U104" s="51" t="s">
        <v>50</v>
      </c>
      <c r="V104" s="51" t="s">
        <v>50</v>
      </c>
      <c r="W104" s="51" t="s">
        <v>50</v>
      </c>
    </row>
    <row r="105" spans="1:23" s="4" customFormat="1" ht="14.5" x14ac:dyDescent="0.35">
      <c r="A105" s="52">
        <v>820265</v>
      </c>
      <c r="B105" s="53" t="s">
        <v>290</v>
      </c>
      <c r="C105" s="54">
        <v>2750</v>
      </c>
      <c r="D105" s="54">
        <v>5499</v>
      </c>
      <c r="E105" s="54">
        <v>2750</v>
      </c>
      <c r="F105" s="54">
        <v>5499</v>
      </c>
      <c r="G105" s="54">
        <v>2150</v>
      </c>
      <c r="H105" s="54">
        <v>4299</v>
      </c>
      <c r="I105" s="54">
        <v>275</v>
      </c>
      <c r="J105" s="54">
        <v>549.95000000000005</v>
      </c>
      <c r="K105" s="54">
        <v>275</v>
      </c>
      <c r="L105" s="54">
        <v>549.95000000000005</v>
      </c>
      <c r="M105" s="54" t="s">
        <v>50</v>
      </c>
      <c r="N105" s="54" t="s">
        <v>50</v>
      </c>
      <c r="O105" s="54">
        <v>345</v>
      </c>
      <c r="P105" s="54">
        <v>689.99</v>
      </c>
      <c r="Q105" s="54">
        <v>310</v>
      </c>
      <c r="R105" s="54">
        <v>619.9</v>
      </c>
      <c r="S105" s="54">
        <v>245</v>
      </c>
      <c r="T105" s="54">
        <v>489.99</v>
      </c>
      <c r="U105" s="51" t="s">
        <v>50</v>
      </c>
      <c r="V105" s="51" t="s">
        <v>50</v>
      </c>
      <c r="W105" s="51" t="s">
        <v>50</v>
      </c>
    </row>
    <row r="106" spans="1:23" s="4" customFormat="1" ht="14.5" x14ac:dyDescent="0.35">
      <c r="A106" s="52">
        <v>820266</v>
      </c>
      <c r="B106" s="53" t="s">
        <v>291</v>
      </c>
      <c r="C106" s="54">
        <v>200</v>
      </c>
      <c r="D106" s="54">
        <v>399</v>
      </c>
      <c r="E106" s="54">
        <v>200</v>
      </c>
      <c r="F106" s="54">
        <v>399</v>
      </c>
      <c r="G106" s="54">
        <v>150</v>
      </c>
      <c r="H106" s="54">
        <v>299</v>
      </c>
      <c r="I106" s="54">
        <v>20</v>
      </c>
      <c r="J106" s="54">
        <v>39.950000000000003</v>
      </c>
      <c r="K106" s="54">
        <v>20</v>
      </c>
      <c r="L106" s="54">
        <v>39.950000000000003</v>
      </c>
      <c r="M106" s="54" t="s">
        <v>50</v>
      </c>
      <c r="N106" s="54" t="s">
        <v>50</v>
      </c>
      <c r="O106" s="54">
        <v>25</v>
      </c>
      <c r="P106" s="54">
        <v>49.99</v>
      </c>
      <c r="Q106" s="54">
        <v>23</v>
      </c>
      <c r="R106" s="54">
        <v>44.9</v>
      </c>
      <c r="S106" s="54">
        <v>18</v>
      </c>
      <c r="T106" s="54">
        <v>34.99</v>
      </c>
      <c r="U106" s="51" t="s">
        <v>50</v>
      </c>
      <c r="V106" s="51" t="s">
        <v>50</v>
      </c>
      <c r="W106" s="51" t="s">
        <v>50</v>
      </c>
    </row>
    <row r="107" spans="1:23" s="4" customFormat="1" ht="14.5" x14ac:dyDescent="0.35">
      <c r="A107" s="52">
        <v>820267</v>
      </c>
      <c r="B107" s="53" t="s">
        <v>292</v>
      </c>
      <c r="C107" s="54">
        <v>200</v>
      </c>
      <c r="D107" s="54">
        <v>399</v>
      </c>
      <c r="E107" s="54">
        <v>200</v>
      </c>
      <c r="F107" s="54">
        <v>399</v>
      </c>
      <c r="G107" s="54">
        <v>150</v>
      </c>
      <c r="H107" s="54">
        <v>299</v>
      </c>
      <c r="I107" s="54">
        <v>20</v>
      </c>
      <c r="J107" s="54">
        <v>39.950000000000003</v>
      </c>
      <c r="K107" s="54">
        <v>20</v>
      </c>
      <c r="L107" s="54">
        <v>39.950000000000003</v>
      </c>
      <c r="M107" s="54" t="s">
        <v>50</v>
      </c>
      <c r="N107" s="54" t="s">
        <v>50</v>
      </c>
      <c r="O107" s="54">
        <v>25</v>
      </c>
      <c r="P107" s="54">
        <v>49.99</v>
      </c>
      <c r="Q107" s="54">
        <v>23</v>
      </c>
      <c r="R107" s="54">
        <v>44.9</v>
      </c>
      <c r="S107" s="54">
        <v>18</v>
      </c>
      <c r="T107" s="54">
        <v>34.99</v>
      </c>
      <c r="U107" s="51" t="s">
        <v>50</v>
      </c>
      <c r="V107" s="51" t="s">
        <v>50</v>
      </c>
      <c r="W107" s="51" t="s">
        <v>50</v>
      </c>
    </row>
    <row r="108" spans="1:23" s="4" customFormat="1" ht="14.5" x14ac:dyDescent="0.35">
      <c r="A108" s="52">
        <v>820268</v>
      </c>
      <c r="B108" s="53" t="s">
        <v>293</v>
      </c>
      <c r="C108" s="54">
        <v>200</v>
      </c>
      <c r="D108" s="54">
        <v>399</v>
      </c>
      <c r="E108" s="54">
        <v>200</v>
      </c>
      <c r="F108" s="54">
        <v>399</v>
      </c>
      <c r="G108" s="54">
        <v>150</v>
      </c>
      <c r="H108" s="54">
        <v>299</v>
      </c>
      <c r="I108" s="54">
        <v>20</v>
      </c>
      <c r="J108" s="54">
        <v>39.950000000000003</v>
      </c>
      <c r="K108" s="54">
        <v>20</v>
      </c>
      <c r="L108" s="54">
        <v>39.950000000000003</v>
      </c>
      <c r="M108" s="54" t="s">
        <v>50</v>
      </c>
      <c r="N108" s="54" t="s">
        <v>50</v>
      </c>
      <c r="O108" s="54">
        <v>25</v>
      </c>
      <c r="P108" s="54">
        <v>49.99</v>
      </c>
      <c r="Q108" s="54">
        <v>23</v>
      </c>
      <c r="R108" s="54">
        <v>44.9</v>
      </c>
      <c r="S108" s="54">
        <v>18</v>
      </c>
      <c r="T108" s="54">
        <v>34.99</v>
      </c>
      <c r="U108" s="51" t="s">
        <v>50</v>
      </c>
      <c r="V108" s="51" t="s">
        <v>50</v>
      </c>
      <c r="W108" s="51" t="s">
        <v>50</v>
      </c>
    </row>
    <row r="109" spans="1:23" s="4" customFormat="1" ht="14.5" x14ac:dyDescent="0.35">
      <c r="A109" s="52">
        <v>820269</v>
      </c>
      <c r="B109" s="53" t="s">
        <v>294</v>
      </c>
      <c r="C109" s="54">
        <v>100</v>
      </c>
      <c r="D109" s="54">
        <v>199</v>
      </c>
      <c r="E109" s="54">
        <v>100</v>
      </c>
      <c r="F109" s="54">
        <v>199</v>
      </c>
      <c r="G109" s="54">
        <v>75</v>
      </c>
      <c r="H109" s="54">
        <v>149</v>
      </c>
      <c r="I109" s="54">
        <v>10</v>
      </c>
      <c r="J109" s="54">
        <v>19.95</v>
      </c>
      <c r="K109" s="54">
        <v>10</v>
      </c>
      <c r="L109" s="54">
        <v>19.95</v>
      </c>
      <c r="M109" s="54" t="s">
        <v>50</v>
      </c>
      <c r="N109" s="54" t="s">
        <v>50</v>
      </c>
      <c r="O109" s="54">
        <v>13</v>
      </c>
      <c r="P109" s="54">
        <v>24.99</v>
      </c>
      <c r="Q109" s="54">
        <v>13</v>
      </c>
      <c r="R109" s="54">
        <v>24.9</v>
      </c>
      <c r="S109" s="54">
        <v>10</v>
      </c>
      <c r="T109" s="54">
        <v>19.989999999999998</v>
      </c>
      <c r="U109" s="51" t="s">
        <v>50</v>
      </c>
      <c r="V109" s="51" t="s">
        <v>50</v>
      </c>
      <c r="W109" s="51" t="s">
        <v>50</v>
      </c>
    </row>
    <row r="110" spans="1:23" s="4" customFormat="1" ht="14.5" x14ac:dyDescent="0.35">
      <c r="A110" s="52">
        <v>826060</v>
      </c>
      <c r="B110" s="53" t="s">
        <v>56</v>
      </c>
      <c r="C110" s="54">
        <v>150</v>
      </c>
      <c r="D110" s="54">
        <v>299</v>
      </c>
      <c r="E110" s="54">
        <v>150</v>
      </c>
      <c r="F110" s="54">
        <v>299</v>
      </c>
      <c r="G110" s="54">
        <v>125</v>
      </c>
      <c r="H110" s="54">
        <v>249</v>
      </c>
      <c r="I110" s="54">
        <v>15</v>
      </c>
      <c r="J110" s="54">
        <v>29.95</v>
      </c>
      <c r="K110" s="54">
        <v>15</v>
      </c>
      <c r="L110" s="54">
        <v>29.95</v>
      </c>
      <c r="M110" s="54">
        <v>15</v>
      </c>
      <c r="N110" s="54">
        <v>29.95</v>
      </c>
      <c r="O110" s="54">
        <v>20</v>
      </c>
      <c r="P110" s="54">
        <v>39.99</v>
      </c>
      <c r="Q110" s="54">
        <v>18</v>
      </c>
      <c r="R110" s="54">
        <v>34.9</v>
      </c>
      <c r="S110" s="54">
        <v>14</v>
      </c>
      <c r="T110" s="54">
        <v>26.99</v>
      </c>
      <c r="U110" s="51">
        <v>150</v>
      </c>
      <c r="V110" s="51">
        <v>150</v>
      </c>
      <c r="W110" s="51">
        <v>15</v>
      </c>
    </row>
    <row r="111" spans="1:23" s="4" customFormat="1" ht="14.5" x14ac:dyDescent="0.35">
      <c r="A111" s="52">
        <v>826061</v>
      </c>
      <c r="B111" s="53" t="s">
        <v>57</v>
      </c>
      <c r="C111" s="54">
        <v>150</v>
      </c>
      <c r="D111" s="54">
        <v>299</v>
      </c>
      <c r="E111" s="54">
        <v>150</v>
      </c>
      <c r="F111" s="54">
        <v>299</v>
      </c>
      <c r="G111" s="54">
        <v>125</v>
      </c>
      <c r="H111" s="54">
        <v>249</v>
      </c>
      <c r="I111" s="54">
        <v>15</v>
      </c>
      <c r="J111" s="54">
        <v>29.95</v>
      </c>
      <c r="K111" s="54">
        <v>15</v>
      </c>
      <c r="L111" s="54">
        <v>29.95</v>
      </c>
      <c r="M111" s="54">
        <v>15</v>
      </c>
      <c r="N111" s="54">
        <v>29.95</v>
      </c>
      <c r="O111" s="54">
        <v>20</v>
      </c>
      <c r="P111" s="54">
        <v>39.99</v>
      </c>
      <c r="Q111" s="54">
        <v>18</v>
      </c>
      <c r="R111" s="54">
        <v>34.9</v>
      </c>
      <c r="S111" s="54">
        <v>14</v>
      </c>
      <c r="T111" s="54">
        <v>26.99</v>
      </c>
      <c r="U111" s="51">
        <v>150</v>
      </c>
      <c r="V111" s="51">
        <v>150</v>
      </c>
      <c r="W111" s="51">
        <v>15</v>
      </c>
    </row>
    <row r="112" spans="1:23" s="4" customFormat="1" ht="14.5" x14ac:dyDescent="0.35">
      <c r="A112" s="52">
        <v>827013</v>
      </c>
      <c r="B112" s="53" t="s">
        <v>295</v>
      </c>
      <c r="C112" s="54">
        <v>125</v>
      </c>
      <c r="D112" s="54">
        <v>249</v>
      </c>
      <c r="E112" s="54">
        <v>125</v>
      </c>
      <c r="F112" s="54">
        <v>249</v>
      </c>
      <c r="G112" s="54">
        <v>100</v>
      </c>
      <c r="H112" s="54">
        <v>199</v>
      </c>
      <c r="I112" s="54">
        <v>13</v>
      </c>
      <c r="J112" s="54">
        <v>24.95</v>
      </c>
      <c r="K112" s="54">
        <v>13</v>
      </c>
      <c r="L112" s="54">
        <v>24.95</v>
      </c>
      <c r="M112" s="54">
        <v>13</v>
      </c>
      <c r="N112" s="54">
        <v>24.95</v>
      </c>
      <c r="O112" s="54">
        <v>18</v>
      </c>
      <c r="P112" s="54">
        <v>34.99</v>
      </c>
      <c r="Q112" s="54">
        <v>15</v>
      </c>
      <c r="R112" s="54">
        <v>29.9</v>
      </c>
      <c r="S112" s="54">
        <v>10</v>
      </c>
      <c r="T112" s="54">
        <v>19.989999999999998</v>
      </c>
      <c r="U112" s="51">
        <v>125</v>
      </c>
      <c r="V112" s="51">
        <v>125</v>
      </c>
      <c r="W112" s="51">
        <v>13</v>
      </c>
    </row>
    <row r="113" spans="1:23" s="4" customFormat="1" ht="14.5" x14ac:dyDescent="0.35">
      <c r="A113" s="52">
        <v>827017</v>
      </c>
      <c r="B113" s="53" t="s">
        <v>296</v>
      </c>
      <c r="C113" s="54">
        <v>150</v>
      </c>
      <c r="D113" s="54">
        <v>299</v>
      </c>
      <c r="E113" s="54">
        <v>150</v>
      </c>
      <c r="F113" s="54">
        <v>299</v>
      </c>
      <c r="G113" s="54">
        <v>125</v>
      </c>
      <c r="H113" s="54">
        <v>249</v>
      </c>
      <c r="I113" s="54">
        <v>15</v>
      </c>
      <c r="J113" s="54">
        <v>29.95</v>
      </c>
      <c r="K113" s="54">
        <v>15</v>
      </c>
      <c r="L113" s="54">
        <v>29.95</v>
      </c>
      <c r="M113" s="54">
        <v>15</v>
      </c>
      <c r="N113" s="54">
        <v>29.95</v>
      </c>
      <c r="O113" s="54">
        <v>20</v>
      </c>
      <c r="P113" s="54">
        <v>39.99</v>
      </c>
      <c r="Q113" s="54">
        <v>18</v>
      </c>
      <c r="R113" s="54">
        <v>34.9</v>
      </c>
      <c r="S113" s="54">
        <v>14</v>
      </c>
      <c r="T113" s="54">
        <v>26.99</v>
      </c>
      <c r="U113" s="51">
        <v>150</v>
      </c>
      <c r="V113" s="51">
        <v>150</v>
      </c>
      <c r="W113" s="51">
        <v>15</v>
      </c>
    </row>
    <row r="114" spans="1:23" s="4" customFormat="1" ht="14.5" x14ac:dyDescent="0.35">
      <c r="A114" s="52">
        <v>827018</v>
      </c>
      <c r="B114" s="53" t="s">
        <v>297</v>
      </c>
      <c r="C114" s="54">
        <v>100</v>
      </c>
      <c r="D114" s="54">
        <v>199</v>
      </c>
      <c r="E114" s="54">
        <v>100</v>
      </c>
      <c r="F114" s="54">
        <v>199</v>
      </c>
      <c r="G114" s="54">
        <v>75</v>
      </c>
      <c r="H114" s="54">
        <v>149</v>
      </c>
      <c r="I114" s="54">
        <v>10</v>
      </c>
      <c r="J114" s="54">
        <v>19.95</v>
      </c>
      <c r="K114" s="54">
        <v>10</v>
      </c>
      <c r="L114" s="54">
        <v>19.95</v>
      </c>
      <c r="M114" s="54">
        <v>10</v>
      </c>
      <c r="N114" s="54">
        <v>19.95</v>
      </c>
      <c r="O114" s="54">
        <v>13</v>
      </c>
      <c r="P114" s="54">
        <v>24.99</v>
      </c>
      <c r="Q114" s="54">
        <v>13</v>
      </c>
      <c r="R114" s="54">
        <v>24.9</v>
      </c>
      <c r="S114" s="54">
        <v>9</v>
      </c>
      <c r="T114" s="54">
        <v>17.989999999999998</v>
      </c>
      <c r="U114" s="51">
        <v>100</v>
      </c>
      <c r="V114" s="51">
        <v>100</v>
      </c>
      <c r="W114" s="51">
        <v>10</v>
      </c>
    </row>
    <row r="115" spans="1:23" s="4" customFormat="1" ht="14.5" x14ac:dyDescent="0.35">
      <c r="A115" s="52">
        <v>827028</v>
      </c>
      <c r="B115" s="53" t="s">
        <v>59</v>
      </c>
      <c r="C115" s="54">
        <v>175</v>
      </c>
      <c r="D115" s="54">
        <v>349</v>
      </c>
      <c r="E115" s="54">
        <v>175</v>
      </c>
      <c r="F115" s="54">
        <v>349</v>
      </c>
      <c r="G115" s="54">
        <v>150</v>
      </c>
      <c r="H115" s="54">
        <v>299</v>
      </c>
      <c r="I115" s="54">
        <v>18</v>
      </c>
      <c r="J115" s="54">
        <v>34.950000000000003</v>
      </c>
      <c r="K115" s="54">
        <v>18</v>
      </c>
      <c r="L115" s="54">
        <v>34.950000000000003</v>
      </c>
      <c r="M115" s="54">
        <v>18</v>
      </c>
      <c r="N115" s="54">
        <v>34.950000000000003</v>
      </c>
      <c r="O115" s="54">
        <v>23</v>
      </c>
      <c r="P115" s="54">
        <v>44.99</v>
      </c>
      <c r="Q115" s="54">
        <v>20</v>
      </c>
      <c r="R115" s="54">
        <v>39.9</v>
      </c>
      <c r="S115" s="54">
        <v>16</v>
      </c>
      <c r="T115" s="54">
        <v>31.99</v>
      </c>
      <c r="U115" s="51">
        <v>175</v>
      </c>
      <c r="V115" s="51">
        <v>175</v>
      </c>
      <c r="W115" s="51">
        <v>18</v>
      </c>
    </row>
    <row r="116" spans="1:23" s="4" customFormat="1" ht="14.5" x14ac:dyDescent="0.35">
      <c r="A116" s="52">
        <v>827030</v>
      </c>
      <c r="B116" s="53" t="s">
        <v>298</v>
      </c>
      <c r="C116" s="54">
        <v>175</v>
      </c>
      <c r="D116" s="54">
        <v>349</v>
      </c>
      <c r="E116" s="54">
        <v>175</v>
      </c>
      <c r="F116" s="54">
        <v>349</v>
      </c>
      <c r="G116" s="54">
        <v>150</v>
      </c>
      <c r="H116" s="54">
        <v>299</v>
      </c>
      <c r="I116" s="54">
        <v>18</v>
      </c>
      <c r="J116" s="54">
        <v>34.950000000000003</v>
      </c>
      <c r="K116" s="54">
        <v>18</v>
      </c>
      <c r="L116" s="54">
        <v>34.950000000000003</v>
      </c>
      <c r="M116" s="54">
        <v>18</v>
      </c>
      <c r="N116" s="54">
        <v>34.950000000000003</v>
      </c>
      <c r="O116" s="54">
        <v>23</v>
      </c>
      <c r="P116" s="54">
        <v>44.99</v>
      </c>
      <c r="Q116" s="54">
        <v>20</v>
      </c>
      <c r="R116" s="54">
        <v>39.9</v>
      </c>
      <c r="S116" s="54">
        <v>16</v>
      </c>
      <c r="T116" s="54">
        <v>31.99</v>
      </c>
      <c r="U116" s="51">
        <v>175</v>
      </c>
      <c r="V116" s="51">
        <v>175</v>
      </c>
      <c r="W116" s="51">
        <v>18</v>
      </c>
    </row>
    <row r="117" spans="1:23" s="4" customFormat="1" ht="14.5" x14ac:dyDescent="0.35">
      <c r="A117" s="52">
        <v>827044</v>
      </c>
      <c r="B117" s="53" t="s">
        <v>299</v>
      </c>
      <c r="C117" s="54">
        <v>150</v>
      </c>
      <c r="D117" s="54">
        <v>299</v>
      </c>
      <c r="E117" s="54">
        <v>150</v>
      </c>
      <c r="F117" s="54">
        <v>299</v>
      </c>
      <c r="G117" s="54">
        <v>125</v>
      </c>
      <c r="H117" s="54">
        <v>249</v>
      </c>
      <c r="I117" s="54">
        <v>15</v>
      </c>
      <c r="J117" s="54">
        <v>29.95</v>
      </c>
      <c r="K117" s="54">
        <v>15</v>
      </c>
      <c r="L117" s="54">
        <v>29.95</v>
      </c>
      <c r="M117" s="54">
        <v>15</v>
      </c>
      <c r="N117" s="54">
        <v>29.95</v>
      </c>
      <c r="O117" s="54">
        <v>20</v>
      </c>
      <c r="P117" s="54">
        <v>39.99</v>
      </c>
      <c r="Q117" s="54">
        <v>18</v>
      </c>
      <c r="R117" s="54">
        <v>34.9</v>
      </c>
      <c r="S117" s="54">
        <v>14</v>
      </c>
      <c r="T117" s="54">
        <v>26.99</v>
      </c>
      <c r="U117" s="51" t="s">
        <v>50</v>
      </c>
      <c r="V117" s="51" t="s">
        <v>50</v>
      </c>
      <c r="W117" s="51" t="s">
        <v>50</v>
      </c>
    </row>
    <row r="118" spans="1:23" s="4" customFormat="1" ht="14.5" x14ac:dyDescent="0.35">
      <c r="A118" s="52">
        <v>827045</v>
      </c>
      <c r="B118" s="53" t="s">
        <v>300</v>
      </c>
      <c r="C118" s="54">
        <v>150</v>
      </c>
      <c r="D118" s="54">
        <v>299</v>
      </c>
      <c r="E118" s="54">
        <v>150</v>
      </c>
      <c r="F118" s="54">
        <v>299</v>
      </c>
      <c r="G118" s="54">
        <v>125</v>
      </c>
      <c r="H118" s="54">
        <v>249</v>
      </c>
      <c r="I118" s="54">
        <v>15</v>
      </c>
      <c r="J118" s="54">
        <v>29.95</v>
      </c>
      <c r="K118" s="54">
        <v>15</v>
      </c>
      <c r="L118" s="54">
        <v>29.95</v>
      </c>
      <c r="M118" s="54" t="s">
        <v>50</v>
      </c>
      <c r="N118" s="54" t="s">
        <v>50</v>
      </c>
      <c r="O118" s="54">
        <v>20</v>
      </c>
      <c r="P118" s="54">
        <v>39.99</v>
      </c>
      <c r="Q118" s="54">
        <v>18</v>
      </c>
      <c r="R118" s="54">
        <v>34.9</v>
      </c>
      <c r="S118" s="54">
        <v>14</v>
      </c>
      <c r="T118" s="54">
        <v>26.99</v>
      </c>
      <c r="U118" s="51" t="s">
        <v>50</v>
      </c>
      <c r="V118" s="51" t="s">
        <v>50</v>
      </c>
      <c r="W118" s="51" t="s">
        <v>50</v>
      </c>
    </row>
    <row r="119" spans="1:23" s="4" customFormat="1" ht="14.5" x14ac:dyDescent="0.35">
      <c r="A119" s="52">
        <v>828167</v>
      </c>
      <c r="B119" s="53" t="s">
        <v>183</v>
      </c>
      <c r="C119" s="54">
        <v>150</v>
      </c>
      <c r="D119" s="54">
        <v>299</v>
      </c>
      <c r="E119" s="54">
        <v>150</v>
      </c>
      <c r="F119" s="54">
        <v>299</v>
      </c>
      <c r="G119" s="54">
        <v>125</v>
      </c>
      <c r="H119" s="54">
        <v>249</v>
      </c>
      <c r="I119" s="54">
        <v>15</v>
      </c>
      <c r="J119" s="54">
        <v>29.95</v>
      </c>
      <c r="K119" s="54">
        <v>15</v>
      </c>
      <c r="L119" s="54">
        <v>29.95</v>
      </c>
      <c r="M119" s="54">
        <v>15</v>
      </c>
      <c r="N119" s="54">
        <v>29.95</v>
      </c>
      <c r="O119" s="54">
        <v>20</v>
      </c>
      <c r="P119" s="54">
        <v>39.99</v>
      </c>
      <c r="Q119" s="54">
        <v>18</v>
      </c>
      <c r="R119" s="54">
        <v>34.9</v>
      </c>
      <c r="S119" s="54">
        <v>14</v>
      </c>
      <c r="T119" s="54">
        <v>26.99</v>
      </c>
      <c r="U119" s="51">
        <v>150</v>
      </c>
      <c r="V119" s="51">
        <v>150</v>
      </c>
      <c r="W119" s="51">
        <v>15</v>
      </c>
    </row>
    <row r="120" spans="1:23" s="4" customFormat="1" ht="14.5" x14ac:dyDescent="0.35">
      <c r="A120" s="52">
        <v>828168</v>
      </c>
      <c r="B120" s="53" t="s">
        <v>184</v>
      </c>
      <c r="C120" s="54">
        <v>150</v>
      </c>
      <c r="D120" s="54">
        <v>299</v>
      </c>
      <c r="E120" s="54">
        <v>150</v>
      </c>
      <c r="F120" s="54">
        <v>299</v>
      </c>
      <c r="G120" s="54">
        <v>125</v>
      </c>
      <c r="H120" s="54">
        <v>249</v>
      </c>
      <c r="I120" s="54">
        <v>15</v>
      </c>
      <c r="J120" s="54">
        <v>29.95</v>
      </c>
      <c r="K120" s="54">
        <v>15</v>
      </c>
      <c r="L120" s="54">
        <v>29.95</v>
      </c>
      <c r="M120" s="54">
        <v>15</v>
      </c>
      <c r="N120" s="54">
        <v>29.95</v>
      </c>
      <c r="O120" s="54">
        <v>20</v>
      </c>
      <c r="P120" s="54">
        <v>39.99</v>
      </c>
      <c r="Q120" s="54">
        <v>18</v>
      </c>
      <c r="R120" s="54">
        <v>34.9</v>
      </c>
      <c r="S120" s="54">
        <v>14</v>
      </c>
      <c r="T120" s="54">
        <v>26.99</v>
      </c>
      <c r="U120" s="51">
        <v>150</v>
      </c>
      <c r="V120" s="51">
        <v>150</v>
      </c>
      <c r="W120" s="51">
        <v>15</v>
      </c>
    </row>
    <row r="121" spans="1:23" s="4" customFormat="1" ht="14.5" x14ac:dyDescent="0.35">
      <c r="A121" s="52">
        <v>828169</v>
      </c>
      <c r="B121" s="53" t="s">
        <v>185</v>
      </c>
      <c r="C121" s="54">
        <v>450</v>
      </c>
      <c r="D121" s="54">
        <v>899</v>
      </c>
      <c r="E121" s="54">
        <v>450</v>
      </c>
      <c r="F121" s="54">
        <v>899</v>
      </c>
      <c r="G121" s="54">
        <v>400</v>
      </c>
      <c r="H121" s="54">
        <v>799</v>
      </c>
      <c r="I121" s="54">
        <v>45</v>
      </c>
      <c r="J121" s="54">
        <v>89.95</v>
      </c>
      <c r="K121" s="54">
        <v>45</v>
      </c>
      <c r="L121" s="54">
        <v>89.95</v>
      </c>
      <c r="M121" s="54">
        <v>45</v>
      </c>
      <c r="N121" s="54">
        <v>89.95</v>
      </c>
      <c r="O121" s="54">
        <v>60</v>
      </c>
      <c r="P121" s="54">
        <v>119.99</v>
      </c>
      <c r="Q121" s="54">
        <v>50</v>
      </c>
      <c r="R121" s="54">
        <v>99.9</v>
      </c>
      <c r="S121" s="54">
        <v>40</v>
      </c>
      <c r="T121" s="54">
        <v>79.989999999999995</v>
      </c>
      <c r="U121" s="51">
        <v>450</v>
      </c>
      <c r="V121" s="51">
        <v>450</v>
      </c>
      <c r="W121" s="51">
        <v>45</v>
      </c>
    </row>
    <row r="122" spans="1:23" s="4" customFormat="1" ht="14.5" x14ac:dyDescent="0.35">
      <c r="A122" s="52">
        <v>828170</v>
      </c>
      <c r="B122" s="53" t="s">
        <v>186</v>
      </c>
      <c r="C122" s="54">
        <v>450</v>
      </c>
      <c r="D122" s="54">
        <v>899</v>
      </c>
      <c r="E122" s="54">
        <v>450</v>
      </c>
      <c r="F122" s="54">
        <v>899</v>
      </c>
      <c r="G122" s="54">
        <v>400</v>
      </c>
      <c r="H122" s="54">
        <v>799</v>
      </c>
      <c r="I122" s="54">
        <v>45</v>
      </c>
      <c r="J122" s="54">
        <v>89.95</v>
      </c>
      <c r="K122" s="54">
        <v>45</v>
      </c>
      <c r="L122" s="54">
        <v>89.95</v>
      </c>
      <c r="M122" s="54">
        <v>45</v>
      </c>
      <c r="N122" s="54">
        <v>89.95</v>
      </c>
      <c r="O122" s="54">
        <v>60</v>
      </c>
      <c r="P122" s="54">
        <v>119.99</v>
      </c>
      <c r="Q122" s="54">
        <v>50</v>
      </c>
      <c r="R122" s="54">
        <v>99.9</v>
      </c>
      <c r="S122" s="54">
        <v>40</v>
      </c>
      <c r="T122" s="54">
        <v>79.989999999999995</v>
      </c>
      <c r="U122" s="51">
        <v>450</v>
      </c>
      <c r="V122" s="51">
        <v>450</v>
      </c>
      <c r="W122" s="51">
        <v>45</v>
      </c>
    </row>
    <row r="123" spans="1:23" s="4" customFormat="1" ht="14.5" x14ac:dyDescent="0.35">
      <c r="A123" s="52">
        <v>828174</v>
      </c>
      <c r="B123" s="53" t="s">
        <v>54</v>
      </c>
      <c r="C123" s="54">
        <v>350</v>
      </c>
      <c r="D123" s="54">
        <v>699</v>
      </c>
      <c r="E123" s="54">
        <v>350</v>
      </c>
      <c r="F123" s="54">
        <v>699</v>
      </c>
      <c r="G123" s="54">
        <v>300</v>
      </c>
      <c r="H123" s="54">
        <v>599</v>
      </c>
      <c r="I123" s="54">
        <v>35</v>
      </c>
      <c r="J123" s="54">
        <v>69.95</v>
      </c>
      <c r="K123" s="54">
        <v>35</v>
      </c>
      <c r="L123" s="54">
        <v>69.95</v>
      </c>
      <c r="M123" s="54">
        <v>35</v>
      </c>
      <c r="N123" s="54">
        <v>69.95</v>
      </c>
      <c r="O123" s="54">
        <v>45</v>
      </c>
      <c r="P123" s="54">
        <v>89.99</v>
      </c>
      <c r="Q123" s="54">
        <v>40</v>
      </c>
      <c r="R123" s="54">
        <v>79.900000000000006</v>
      </c>
      <c r="S123" s="54">
        <v>30</v>
      </c>
      <c r="T123" s="54">
        <v>59.99</v>
      </c>
      <c r="U123" s="51">
        <v>350</v>
      </c>
      <c r="V123" s="51">
        <v>350</v>
      </c>
      <c r="W123" s="51">
        <v>35</v>
      </c>
    </row>
    <row r="124" spans="1:23" s="4" customFormat="1" ht="14.5" x14ac:dyDescent="0.35">
      <c r="A124" s="52">
        <v>828175</v>
      </c>
      <c r="B124" s="53" t="s">
        <v>55</v>
      </c>
      <c r="C124" s="54">
        <v>350</v>
      </c>
      <c r="D124" s="54">
        <v>699</v>
      </c>
      <c r="E124" s="54">
        <v>350</v>
      </c>
      <c r="F124" s="54">
        <v>699</v>
      </c>
      <c r="G124" s="54">
        <v>300</v>
      </c>
      <c r="H124" s="54">
        <v>599</v>
      </c>
      <c r="I124" s="54">
        <v>35</v>
      </c>
      <c r="J124" s="54">
        <v>69.95</v>
      </c>
      <c r="K124" s="54">
        <v>35</v>
      </c>
      <c r="L124" s="54">
        <v>69.95</v>
      </c>
      <c r="M124" s="54">
        <v>35</v>
      </c>
      <c r="N124" s="54">
        <v>69.95</v>
      </c>
      <c r="O124" s="54">
        <v>45</v>
      </c>
      <c r="P124" s="54">
        <v>89.99</v>
      </c>
      <c r="Q124" s="54">
        <v>40</v>
      </c>
      <c r="R124" s="54">
        <v>79.900000000000006</v>
      </c>
      <c r="S124" s="54">
        <v>30</v>
      </c>
      <c r="T124" s="54">
        <v>59.99</v>
      </c>
      <c r="U124" s="51">
        <v>350</v>
      </c>
      <c r="V124" s="51">
        <v>350</v>
      </c>
      <c r="W124" s="51">
        <v>35</v>
      </c>
    </row>
    <row r="125" spans="1:23" s="4" customFormat="1" ht="14.5" x14ac:dyDescent="0.35">
      <c r="A125" s="52">
        <v>835000</v>
      </c>
      <c r="B125" s="53" t="s">
        <v>301</v>
      </c>
      <c r="C125" s="54">
        <v>750</v>
      </c>
      <c r="D125" s="54">
        <v>1499</v>
      </c>
      <c r="E125" s="54">
        <v>750</v>
      </c>
      <c r="F125" s="54">
        <v>1499</v>
      </c>
      <c r="G125" s="54">
        <v>600</v>
      </c>
      <c r="H125" s="54">
        <v>1199</v>
      </c>
      <c r="I125" s="54">
        <v>75</v>
      </c>
      <c r="J125" s="54">
        <v>149.94999999999999</v>
      </c>
      <c r="K125" s="54">
        <v>75</v>
      </c>
      <c r="L125" s="54">
        <v>149.94999999999999</v>
      </c>
      <c r="M125" s="54">
        <v>75</v>
      </c>
      <c r="N125" s="54">
        <v>149.94999999999999</v>
      </c>
      <c r="O125" s="54">
        <v>95</v>
      </c>
      <c r="P125" s="54">
        <v>189.99</v>
      </c>
      <c r="Q125" s="54">
        <v>85</v>
      </c>
      <c r="R125" s="54">
        <v>169.9</v>
      </c>
      <c r="S125" s="54">
        <v>70</v>
      </c>
      <c r="T125" s="54">
        <v>139.99</v>
      </c>
      <c r="U125" s="51">
        <v>750</v>
      </c>
      <c r="V125" s="51">
        <v>750</v>
      </c>
      <c r="W125" s="51">
        <v>75</v>
      </c>
    </row>
    <row r="126" spans="1:23" s="4" customFormat="1" ht="14.5" x14ac:dyDescent="0.35">
      <c r="A126" s="52">
        <v>835001</v>
      </c>
      <c r="B126" s="53" t="s">
        <v>302</v>
      </c>
      <c r="C126" s="54">
        <v>750</v>
      </c>
      <c r="D126" s="54">
        <v>1499</v>
      </c>
      <c r="E126" s="54">
        <v>750</v>
      </c>
      <c r="F126" s="54">
        <v>1499</v>
      </c>
      <c r="G126" s="54">
        <v>600</v>
      </c>
      <c r="H126" s="54">
        <v>1199</v>
      </c>
      <c r="I126" s="54">
        <v>75</v>
      </c>
      <c r="J126" s="54">
        <v>149.94999999999999</v>
      </c>
      <c r="K126" s="54">
        <v>75</v>
      </c>
      <c r="L126" s="54">
        <v>149.94999999999999</v>
      </c>
      <c r="M126" s="54">
        <v>75</v>
      </c>
      <c r="N126" s="54">
        <v>149.94999999999999</v>
      </c>
      <c r="O126" s="54">
        <v>95</v>
      </c>
      <c r="P126" s="54">
        <v>189.99</v>
      </c>
      <c r="Q126" s="54">
        <v>85</v>
      </c>
      <c r="R126" s="54">
        <v>169.9</v>
      </c>
      <c r="S126" s="54">
        <v>70</v>
      </c>
      <c r="T126" s="54">
        <v>139.99</v>
      </c>
      <c r="U126" s="51">
        <v>750</v>
      </c>
      <c r="V126" s="51">
        <v>750</v>
      </c>
      <c r="W126" s="51">
        <v>75</v>
      </c>
    </row>
    <row r="127" spans="1:23" s="4" customFormat="1" ht="14.5" x14ac:dyDescent="0.35">
      <c r="A127" s="52">
        <v>835002</v>
      </c>
      <c r="B127" s="53" t="s">
        <v>303</v>
      </c>
      <c r="C127" s="54">
        <v>500</v>
      </c>
      <c r="D127" s="54">
        <v>999</v>
      </c>
      <c r="E127" s="54">
        <v>500</v>
      </c>
      <c r="F127" s="54">
        <v>999</v>
      </c>
      <c r="G127" s="54">
        <v>400</v>
      </c>
      <c r="H127" s="54">
        <v>799</v>
      </c>
      <c r="I127" s="54">
        <v>50</v>
      </c>
      <c r="J127" s="54">
        <v>99.95</v>
      </c>
      <c r="K127" s="54">
        <v>50</v>
      </c>
      <c r="L127" s="54">
        <v>99.95</v>
      </c>
      <c r="M127" s="54">
        <v>50</v>
      </c>
      <c r="N127" s="54">
        <v>99.95</v>
      </c>
      <c r="O127" s="54">
        <v>65</v>
      </c>
      <c r="P127" s="54">
        <v>129.99</v>
      </c>
      <c r="Q127" s="54">
        <v>60</v>
      </c>
      <c r="R127" s="54">
        <v>119.9</v>
      </c>
      <c r="S127" s="54">
        <v>45</v>
      </c>
      <c r="T127" s="54">
        <v>89.99</v>
      </c>
      <c r="U127" s="51">
        <v>500</v>
      </c>
      <c r="V127" s="51">
        <v>500</v>
      </c>
      <c r="W127" s="51">
        <v>50</v>
      </c>
    </row>
    <row r="128" spans="1:23" s="4" customFormat="1" ht="14.5" x14ac:dyDescent="0.35">
      <c r="A128" s="52">
        <v>835003</v>
      </c>
      <c r="B128" s="53" t="s">
        <v>304</v>
      </c>
      <c r="C128" s="54">
        <v>850</v>
      </c>
      <c r="D128" s="54">
        <v>1699</v>
      </c>
      <c r="E128" s="54">
        <v>850</v>
      </c>
      <c r="F128" s="54">
        <v>1699</v>
      </c>
      <c r="G128" s="54">
        <v>700</v>
      </c>
      <c r="H128" s="54">
        <v>1399</v>
      </c>
      <c r="I128" s="54">
        <v>85</v>
      </c>
      <c r="J128" s="54">
        <v>169.95</v>
      </c>
      <c r="K128" s="54">
        <v>85</v>
      </c>
      <c r="L128" s="54">
        <v>169.95</v>
      </c>
      <c r="M128" s="54">
        <v>85</v>
      </c>
      <c r="N128" s="54">
        <v>169.95</v>
      </c>
      <c r="O128" s="54">
        <v>105</v>
      </c>
      <c r="P128" s="54">
        <v>209.99</v>
      </c>
      <c r="Q128" s="54">
        <v>95</v>
      </c>
      <c r="R128" s="54">
        <v>189.9</v>
      </c>
      <c r="S128" s="54">
        <v>75</v>
      </c>
      <c r="T128" s="54">
        <v>149.99</v>
      </c>
      <c r="U128" s="51">
        <v>850</v>
      </c>
      <c r="V128" s="51">
        <v>850</v>
      </c>
      <c r="W128" s="51">
        <v>85</v>
      </c>
    </row>
    <row r="129" spans="1:23" s="4" customFormat="1" ht="14.5" x14ac:dyDescent="0.35">
      <c r="A129" s="52">
        <v>835004</v>
      </c>
      <c r="B129" s="53" t="s">
        <v>305</v>
      </c>
      <c r="C129" s="54">
        <v>750</v>
      </c>
      <c r="D129" s="54">
        <v>1499</v>
      </c>
      <c r="E129" s="54">
        <v>750</v>
      </c>
      <c r="F129" s="54">
        <v>1499</v>
      </c>
      <c r="G129" s="54">
        <v>600</v>
      </c>
      <c r="H129" s="54">
        <v>1199</v>
      </c>
      <c r="I129" s="54">
        <v>75</v>
      </c>
      <c r="J129" s="54">
        <v>149.94999999999999</v>
      </c>
      <c r="K129" s="54">
        <v>75</v>
      </c>
      <c r="L129" s="54">
        <v>149.94999999999999</v>
      </c>
      <c r="M129" s="54">
        <v>75</v>
      </c>
      <c r="N129" s="54">
        <v>149.94999999999999</v>
      </c>
      <c r="O129" s="54">
        <v>95</v>
      </c>
      <c r="P129" s="54">
        <v>189.99</v>
      </c>
      <c r="Q129" s="54">
        <v>85</v>
      </c>
      <c r="R129" s="54">
        <v>169.9</v>
      </c>
      <c r="S129" s="54">
        <v>70</v>
      </c>
      <c r="T129" s="54">
        <v>139.99</v>
      </c>
      <c r="U129" s="51">
        <v>750</v>
      </c>
      <c r="V129" s="51">
        <v>750</v>
      </c>
      <c r="W129" s="51">
        <v>75</v>
      </c>
    </row>
    <row r="130" spans="1:23" s="4" customFormat="1" ht="14.5" x14ac:dyDescent="0.35">
      <c r="A130" s="52">
        <v>835006</v>
      </c>
      <c r="B130" s="53" t="s">
        <v>306</v>
      </c>
      <c r="C130" s="54">
        <v>500</v>
      </c>
      <c r="D130" s="54">
        <v>999</v>
      </c>
      <c r="E130" s="54">
        <v>500</v>
      </c>
      <c r="F130" s="54">
        <v>999</v>
      </c>
      <c r="G130" s="54">
        <v>400</v>
      </c>
      <c r="H130" s="54">
        <v>799</v>
      </c>
      <c r="I130" s="54">
        <v>50</v>
      </c>
      <c r="J130" s="54">
        <v>99.95</v>
      </c>
      <c r="K130" s="54">
        <v>50</v>
      </c>
      <c r="L130" s="54">
        <v>99.95</v>
      </c>
      <c r="M130" s="54">
        <v>50</v>
      </c>
      <c r="N130" s="54">
        <v>99.95</v>
      </c>
      <c r="O130" s="54">
        <v>65</v>
      </c>
      <c r="P130" s="54">
        <v>129.99</v>
      </c>
      <c r="Q130" s="54">
        <v>60</v>
      </c>
      <c r="R130" s="54">
        <v>119.9</v>
      </c>
      <c r="S130" s="54">
        <v>45</v>
      </c>
      <c r="T130" s="54">
        <v>89.99</v>
      </c>
      <c r="U130" s="51">
        <v>500</v>
      </c>
      <c r="V130" s="51">
        <v>500</v>
      </c>
      <c r="W130" s="51">
        <v>50</v>
      </c>
    </row>
    <row r="131" spans="1:23" s="4" customFormat="1" ht="14.5" x14ac:dyDescent="0.35">
      <c r="A131" s="52">
        <v>835007</v>
      </c>
      <c r="B131" s="53" t="s">
        <v>307</v>
      </c>
      <c r="C131" s="54">
        <v>450</v>
      </c>
      <c r="D131" s="54">
        <v>899</v>
      </c>
      <c r="E131" s="54">
        <v>450</v>
      </c>
      <c r="F131" s="54">
        <v>899</v>
      </c>
      <c r="G131" s="54">
        <v>350</v>
      </c>
      <c r="H131" s="54">
        <v>699</v>
      </c>
      <c r="I131" s="54">
        <v>45</v>
      </c>
      <c r="J131" s="54">
        <v>89.95</v>
      </c>
      <c r="K131" s="54">
        <v>45</v>
      </c>
      <c r="L131" s="54">
        <v>89.95</v>
      </c>
      <c r="M131" s="54" t="s">
        <v>50</v>
      </c>
      <c r="N131" s="54" t="s">
        <v>50</v>
      </c>
      <c r="O131" s="54">
        <v>55</v>
      </c>
      <c r="P131" s="54">
        <v>109.99</v>
      </c>
      <c r="Q131" s="54">
        <v>50</v>
      </c>
      <c r="R131" s="54">
        <v>99.9</v>
      </c>
      <c r="S131" s="54">
        <v>40</v>
      </c>
      <c r="T131" s="54">
        <v>79.989999999999995</v>
      </c>
      <c r="U131" s="51">
        <v>450</v>
      </c>
      <c r="V131" s="51">
        <v>450</v>
      </c>
      <c r="W131" s="51">
        <v>45</v>
      </c>
    </row>
    <row r="132" spans="1:23" s="4" customFormat="1" ht="14.5" x14ac:dyDescent="0.35">
      <c r="A132" s="52">
        <v>840035</v>
      </c>
      <c r="B132" s="53" t="s">
        <v>308</v>
      </c>
      <c r="C132" s="54">
        <v>500</v>
      </c>
      <c r="D132" s="54">
        <v>999</v>
      </c>
      <c r="E132" s="54">
        <v>500</v>
      </c>
      <c r="F132" s="54">
        <v>999</v>
      </c>
      <c r="G132" s="54">
        <v>400</v>
      </c>
      <c r="H132" s="54">
        <v>799</v>
      </c>
      <c r="I132" s="54">
        <v>50</v>
      </c>
      <c r="J132" s="54">
        <v>99.95</v>
      </c>
      <c r="K132" s="54">
        <v>60</v>
      </c>
      <c r="L132" s="54">
        <v>119.95</v>
      </c>
      <c r="M132" s="54">
        <v>50</v>
      </c>
      <c r="N132" s="54">
        <v>99.95</v>
      </c>
      <c r="O132" s="54">
        <v>65</v>
      </c>
      <c r="P132" s="54">
        <v>129.99</v>
      </c>
      <c r="Q132" s="54">
        <v>60</v>
      </c>
      <c r="R132" s="54">
        <v>119.9</v>
      </c>
      <c r="S132" s="54">
        <v>45</v>
      </c>
      <c r="T132" s="54">
        <v>89.99</v>
      </c>
      <c r="U132" s="51">
        <v>500</v>
      </c>
      <c r="V132" s="51">
        <v>500</v>
      </c>
      <c r="W132" s="51">
        <v>50</v>
      </c>
    </row>
    <row r="133" spans="1:23" s="4" customFormat="1" ht="14.5" x14ac:dyDescent="0.35">
      <c r="A133" s="52">
        <v>840037</v>
      </c>
      <c r="B133" s="53" t="s">
        <v>309</v>
      </c>
      <c r="C133" s="54">
        <v>650</v>
      </c>
      <c r="D133" s="54">
        <v>1299</v>
      </c>
      <c r="E133" s="54">
        <v>650</v>
      </c>
      <c r="F133" s="54">
        <v>1299</v>
      </c>
      <c r="G133" s="54">
        <v>550</v>
      </c>
      <c r="H133" s="54">
        <v>1099</v>
      </c>
      <c r="I133" s="54">
        <v>65</v>
      </c>
      <c r="J133" s="54">
        <v>129.94999999999999</v>
      </c>
      <c r="K133" s="54">
        <v>75</v>
      </c>
      <c r="L133" s="54">
        <v>149.94999999999999</v>
      </c>
      <c r="M133" s="54">
        <v>65</v>
      </c>
      <c r="N133" s="54">
        <v>129.94999999999999</v>
      </c>
      <c r="O133" s="54">
        <v>85</v>
      </c>
      <c r="P133" s="54">
        <v>169.99</v>
      </c>
      <c r="Q133" s="54">
        <v>75</v>
      </c>
      <c r="R133" s="54">
        <v>149.9</v>
      </c>
      <c r="S133" s="54">
        <v>60</v>
      </c>
      <c r="T133" s="54">
        <v>119.99</v>
      </c>
      <c r="U133" s="51">
        <v>650</v>
      </c>
      <c r="V133" s="51">
        <v>650</v>
      </c>
      <c r="W133" s="51">
        <v>65</v>
      </c>
    </row>
    <row r="134" spans="1:23" s="4" customFormat="1" ht="14.5" x14ac:dyDescent="0.35">
      <c r="A134" s="52">
        <v>840039</v>
      </c>
      <c r="B134" s="53" t="s">
        <v>310</v>
      </c>
      <c r="C134" s="54">
        <v>450</v>
      </c>
      <c r="D134" s="54">
        <v>899</v>
      </c>
      <c r="E134" s="54">
        <v>450</v>
      </c>
      <c r="F134" s="54">
        <v>899</v>
      </c>
      <c r="G134" s="54">
        <v>350</v>
      </c>
      <c r="H134" s="54">
        <v>699</v>
      </c>
      <c r="I134" s="54">
        <v>45</v>
      </c>
      <c r="J134" s="54">
        <v>89.95</v>
      </c>
      <c r="K134" s="54">
        <v>50</v>
      </c>
      <c r="L134" s="54">
        <v>99.95</v>
      </c>
      <c r="M134" s="54">
        <v>45</v>
      </c>
      <c r="N134" s="54">
        <v>89.95</v>
      </c>
      <c r="O134" s="54">
        <v>55</v>
      </c>
      <c r="P134" s="54">
        <v>109.99</v>
      </c>
      <c r="Q134" s="54">
        <v>50</v>
      </c>
      <c r="R134" s="54">
        <v>99.9</v>
      </c>
      <c r="S134" s="54">
        <v>40</v>
      </c>
      <c r="T134" s="54">
        <v>79.989999999999995</v>
      </c>
      <c r="U134" s="51">
        <v>450</v>
      </c>
      <c r="V134" s="51">
        <v>450</v>
      </c>
      <c r="W134" s="51">
        <v>45</v>
      </c>
    </row>
    <row r="135" spans="1:23" s="4" customFormat="1" ht="14.5" x14ac:dyDescent="0.35">
      <c r="A135" s="52">
        <v>840040</v>
      </c>
      <c r="B135" s="53" t="s">
        <v>311</v>
      </c>
      <c r="C135" s="54">
        <v>600</v>
      </c>
      <c r="D135" s="54">
        <v>1199</v>
      </c>
      <c r="E135" s="54">
        <v>600</v>
      </c>
      <c r="F135" s="54">
        <v>1199</v>
      </c>
      <c r="G135" s="54">
        <v>500</v>
      </c>
      <c r="H135" s="54">
        <v>999</v>
      </c>
      <c r="I135" s="54">
        <v>60</v>
      </c>
      <c r="J135" s="54">
        <v>119.95</v>
      </c>
      <c r="K135" s="54">
        <v>65</v>
      </c>
      <c r="L135" s="54">
        <v>129.94999999999999</v>
      </c>
      <c r="M135" s="54">
        <v>60</v>
      </c>
      <c r="N135" s="54">
        <v>119.95</v>
      </c>
      <c r="O135" s="54">
        <v>75</v>
      </c>
      <c r="P135" s="54">
        <v>149.99</v>
      </c>
      <c r="Q135" s="54">
        <v>65</v>
      </c>
      <c r="R135" s="54">
        <v>129.9</v>
      </c>
      <c r="S135" s="54">
        <v>55</v>
      </c>
      <c r="T135" s="54">
        <v>109.99</v>
      </c>
      <c r="U135" s="51">
        <v>600</v>
      </c>
      <c r="V135" s="51">
        <v>600</v>
      </c>
      <c r="W135" s="51">
        <v>60</v>
      </c>
    </row>
    <row r="136" spans="1:23" s="4" customFormat="1" ht="14.5" x14ac:dyDescent="0.35">
      <c r="A136" s="52">
        <v>840041</v>
      </c>
      <c r="B136" s="53" t="s">
        <v>312</v>
      </c>
      <c r="C136" s="54">
        <v>900</v>
      </c>
      <c r="D136" s="54">
        <v>1799</v>
      </c>
      <c r="E136" s="54">
        <v>900</v>
      </c>
      <c r="F136" s="54">
        <v>1799</v>
      </c>
      <c r="G136" s="54">
        <v>750</v>
      </c>
      <c r="H136" s="54">
        <v>1499</v>
      </c>
      <c r="I136" s="54">
        <v>85</v>
      </c>
      <c r="J136" s="54">
        <v>169.95</v>
      </c>
      <c r="K136" s="54">
        <v>95</v>
      </c>
      <c r="L136" s="54">
        <v>189.95</v>
      </c>
      <c r="M136" s="54">
        <v>90</v>
      </c>
      <c r="N136" s="54">
        <v>179.95</v>
      </c>
      <c r="O136" s="54">
        <v>110</v>
      </c>
      <c r="P136" s="54">
        <v>219.99</v>
      </c>
      <c r="Q136" s="54">
        <v>100</v>
      </c>
      <c r="R136" s="54">
        <v>199.9</v>
      </c>
      <c r="S136" s="54">
        <v>75</v>
      </c>
      <c r="T136" s="54">
        <v>149.99</v>
      </c>
      <c r="U136" s="51">
        <v>900</v>
      </c>
      <c r="V136" s="51">
        <v>900</v>
      </c>
      <c r="W136" s="51">
        <v>90</v>
      </c>
    </row>
    <row r="137" spans="1:23" s="4" customFormat="1" ht="14.5" x14ac:dyDescent="0.35">
      <c r="A137" s="52">
        <v>840043</v>
      </c>
      <c r="B137" s="53" t="s">
        <v>313</v>
      </c>
      <c r="C137" s="54">
        <v>1050</v>
      </c>
      <c r="D137" s="54">
        <v>2099</v>
      </c>
      <c r="E137" s="54">
        <v>1050</v>
      </c>
      <c r="F137" s="54">
        <v>2099</v>
      </c>
      <c r="G137" s="54">
        <v>900</v>
      </c>
      <c r="H137" s="54">
        <v>1799</v>
      </c>
      <c r="I137" s="54">
        <v>100</v>
      </c>
      <c r="J137" s="54">
        <v>199.95</v>
      </c>
      <c r="K137" s="54">
        <v>110</v>
      </c>
      <c r="L137" s="54">
        <v>219.95</v>
      </c>
      <c r="M137" s="54">
        <v>105</v>
      </c>
      <c r="N137" s="54">
        <v>209.95</v>
      </c>
      <c r="O137" s="54">
        <v>130</v>
      </c>
      <c r="P137" s="54">
        <v>259.99</v>
      </c>
      <c r="Q137" s="54">
        <v>115</v>
      </c>
      <c r="R137" s="54">
        <v>229.9</v>
      </c>
      <c r="S137" s="54">
        <v>90</v>
      </c>
      <c r="T137" s="54">
        <v>179.99</v>
      </c>
      <c r="U137" s="51">
        <v>1050</v>
      </c>
      <c r="V137" s="51">
        <v>1050</v>
      </c>
      <c r="W137" s="51">
        <v>105</v>
      </c>
    </row>
    <row r="138" spans="1:23" s="4" customFormat="1" ht="14.5" x14ac:dyDescent="0.35">
      <c r="A138" s="52">
        <v>840046</v>
      </c>
      <c r="B138" s="53" t="s">
        <v>314</v>
      </c>
      <c r="C138" s="54">
        <v>1750</v>
      </c>
      <c r="D138" s="54">
        <v>3499</v>
      </c>
      <c r="E138" s="54">
        <v>1750</v>
      </c>
      <c r="F138" s="54">
        <v>3499</v>
      </c>
      <c r="G138" s="54">
        <v>1500</v>
      </c>
      <c r="H138" s="54">
        <v>2999</v>
      </c>
      <c r="I138" s="54">
        <v>175</v>
      </c>
      <c r="J138" s="54">
        <v>349.95</v>
      </c>
      <c r="K138" s="54">
        <v>200</v>
      </c>
      <c r="L138" s="54">
        <v>399.95</v>
      </c>
      <c r="M138" s="54">
        <v>175</v>
      </c>
      <c r="N138" s="54">
        <v>349.95</v>
      </c>
      <c r="O138" s="54">
        <v>225</v>
      </c>
      <c r="P138" s="54">
        <v>449.99</v>
      </c>
      <c r="Q138" s="54">
        <v>200</v>
      </c>
      <c r="R138" s="54">
        <v>399.9</v>
      </c>
      <c r="S138" s="54">
        <v>160</v>
      </c>
      <c r="T138" s="54">
        <v>319.99</v>
      </c>
      <c r="U138" s="51">
        <v>1750</v>
      </c>
      <c r="V138" s="51">
        <v>1750</v>
      </c>
      <c r="W138" s="51">
        <v>175</v>
      </c>
    </row>
    <row r="139" spans="1:23" s="4" customFormat="1" ht="14.5" x14ac:dyDescent="0.35">
      <c r="A139" s="52">
        <v>840047</v>
      </c>
      <c r="B139" s="53" t="s">
        <v>315</v>
      </c>
      <c r="C139" s="54">
        <v>1250</v>
      </c>
      <c r="D139" s="54">
        <v>2499</v>
      </c>
      <c r="E139" s="54">
        <v>1250</v>
      </c>
      <c r="F139" s="54">
        <v>2499</v>
      </c>
      <c r="G139" s="54">
        <v>1000</v>
      </c>
      <c r="H139" s="54">
        <v>1999</v>
      </c>
      <c r="I139" s="54">
        <v>125</v>
      </c>
      <c r="J139" s="54">
        <v>249.95</v>
      </c>
      <c r="K139" s="54">
        <v>135</v>
      </c>
      <c r="L139" s="54">
        <v>269.95</v>
      </c>
      <c r="M139" s="54">
        <v>125</v>
      </c>
      <c r="N139" s="54">
        <v>249.95</v>
      </c>
      <c r="O139" s="54">
        <v>155</v>
      </c>
      <c r="P139" s="54">
        <v>309.99</v>
      </c>
      <c r="Q139" s="54">
        <v>150</v>
      </c>
      <c r="R139" s="54">
        <v>299.89999999999998</v>
      </c>
      <c r="S139" s="54">
        <v>115</v>
      </c>
      <c r="T139" s="54">
        <v>229.99</v>
      </c>
      <c r="U139" s="51">
        <v>1250</v>
      </c>
      <c r="V139" s="51">
        <v>1250</v>
      </c>
      <c r="W139" s="51">
        <v>125</v>
      </c>
    </row>
    <row r="140" spans="1:23" s="4" customFormat="1" ht="14.5" x14ac:dyDescent="0.35">
      <c r="A140" s="52">
        <v>840049</v>
      </c>
      <c r="B140" s="53" t="s">
        <v>316</v>
      </c>
      <c r="C140" s="54">
        <v>1400</v>
      </c>
      <c r="D140" s="54">
        <v>2799</v>
      </c>
      <c r="E140" s="54">
        <v>1400</v>
      </c>
      <c r="F140" s="54">
        <v>2799</v>
      </c>
      <c r="G140" s="54">
        <v>1150</v>
      </c>
      <c r="H140" s="54">
        <v>2299</v>
      </c>
      <c r="I140" s="54">
        <v>140</v>
      </c>
      <c r="J140" s="54">
        <v>279.95</v>
      </c>
      <c r="K140" s="54">
        <v>150</v>
      </c>
      <c r="L140" s="54">
        <v>299.95</v>
      </c>
      <c r="M140" s="54">
        <v>140</v>
      </c>
      <c r="N140" s="54">
        <v>279.95</v>
      </c>
      <c r="O140" s="54">
        <v>175</v>
      </c>
      <c r="P140" s="54">
        <v>349.99</v>
      </c>
      <c r="Q140" s="54">
        <v>165</v>
      </c>
      <c r="R140" s="54">
        <v>329.9</v>
      </c>
      <c r="S140" s="54">
        <v>130</v>
      </c>
      <c r="T140" s="54">
        <v>259.99</v>
      </c>
      <c r="U140" s="51">
        <v>1400</v>
      </c>
      <c r="V140" s="51">
        <v>1400</v>
      </c>
      <c r="W140" s="51">
        <v>140</v>
      </c>
    </row>
    <row r="141" spans="1:23" s="4" customFormat="1" ht="14.5" x14ac:dyDescent="0.35">
      <c r="A141" s="52">
        <v>840051</v>
      </c>
      <c r="B141" s="53" t="s">
        <v>317</v>
      </c>
      <c r="C141" s="54">
        <v>1100</v>
      </c>
      <c r="D141" s="54">
        <v>2199</v>
      </c>
      <c r="E141" s="54">
        <v>1100</v>
      </c>
      <c r="F141" s="54">
        <v>2199</v>
      </c>
      <c r="G141" s="54">
        <v>850</v>
      </c>
      <c r="H141" s="54">
        <v>1699</v>
      </c>
      <c r="I141" s="54">
        <v>110</v>
      </c>
      <c r="J141" s="54">
        <v>219.95</v>
      </c>
      <c r="K141" s="54">
        <v>120</v>
      </c>
      <c r="L141" s="54">
        <v>239.95</v>
      </c>
      <c r="M141" s="54">
        <v>110</v>
      </c>
      <c r="N141" s="54">
        <v>219.95</v>
      </c>
      <c r="O141" s="54">
        <v>140</v>
      </c>
      <c r="P141" s="54">
        <v>279.99</v>
      </c>
      <c r="Q141" s="54">
        <v>125</v>
      </c>
      <c r="R141" s="54">
        <v>249.9</v>
      </c>
      <c r="S141" s="54">
        <v>100</v>
      </c>
      <c r="T141" s="54">
        <v>199.99</v>
      </c>
      <c r="U141" s="51">
        <v>1100</v>
      </c>
      <c r="V141" s="51">
        <v>1100</v>
      </c>
      <c r="W141" s="51">
        <v>110</v>
      </c>
    </row>
    <row r="142" spans="1:23" s="4" customFormat="1" ht="14.5" x14ac:dyDescent="0.35">
      <c r="A142" s="52">
        <v>840053</v>
      </c>
      <c r="B142" s="53" t="s">
        <v>318</v>
      </c>
      <c r="C142" s="54">
        <v>1250</v>
      </c>
      <c r="D142" s="54">
        <v>2499</v>
      </c>
      <c r="E142" s="54">
        <v>1250</v>
      </c>
      <c r="F142" s="54">
        <v>2499</v>
      </c>
      <c r="G142" s="54">
        <v>1000</v>
      </c>
      <c r="H142" s="54">
        <v>1999</v>
      </c>
      <c r="I142" s="54">
        <v>125</v>
      </c>
      <c r="J142" s="54">
        <v>249.95</v>
      </c>
      <c r="K142" s="54">
        <v>135</v>
      </c>
      <c r="L142" s="54">
        <v>269.95</v>
      </c>
      <c r="M142" s="54">
        <v>125</v>
      </c>
      <c r="N142" s="54">
        <v>249.95</v>
      </c>
      <c r="O142" s="54">
        <v>160</v>
      </c>
      <c r="P142" s="54">
        <v>319.99</v>
      </c>
      <c r="Q142" s="54">
        <v>140</v>
      </c>
      <c r="R142" s="54">
        <v>279.89999999999998</v>
      </c>
      <c r="S142" s="54">
        <v>115</v>
      </c>
      <c r="T142" s="54">
        <v>229.99</v>
      </c>
      <c r="U142" s="51">
        <v>1250</v>
      </c>
      <c r="V142" s="51">
        <v>1250</v>
      </c>
      <c r="W142" s="51">
        <v>125</v>
      </c>
    </row>
    <row r="143" spans="1:23" s="4" customFormat="1" ht="14.5" x14ac:dyDescent="0.35">
      <c r="A143" s="52">
        <v>840055</v>
      </c>
      <c r="B143" s="53" t="s">
        <v>319</v>
      </c>
      <c r="C143" s="54">
        <v>2250</v>
      </c>
      <c r="D143" s="54">
        <v>4499</v>
      </c>
      <c r="E143" s="54">
        <v>2250</v>
      </c>
      <c r="F143" s="54">
        <v>4499</v>
      </c>
      <c r="G143" s="54">
        <v>1750</v>
      </c>
      <c r="H143" s="54">
        <v>3499</v>
      </c>
      <c r="I143" s="54">
        <v>225</v>
      </c>
      <c r="J143" s="54">
        <v>449.95</v>
      </c>
      <c r="K143" s="54">
        <v>250</v>
      </c>
      <c r="L143" s="54">
        <v>499.95</v>
      </c>
      <c r="M143" s="54">
        <v>225</v>
      </c>
      <c r="N143" s="54">
        <v>449.95</v>
      </c>
      <c r="O143" s="54">
        <v>285</v>
      </c>
      <c r="P143" s="54">
        <v>569.99</v>
      </c>
      <c r="Q143" s="54">
        <v>275</v>
      </c>
      <c r="R143" s="54">
        <v>549.9</v>
      </c>
      <c r="S143" s="54">
        <v>200</v>
      </c>
      <c r="T143" s="54">
        <v>399.99</v>
      </c>
      <c r="U143" s="51">
        <v>2250</v>
      </c>
      <c r="V143" s="51">
        <v>2250</v>
      </c>
      <c r="W143" s="51">
        <v>225</v>
      </c>
    </row>
    <row r="144" spans="1:23" s="4" customFormat="1" ht="14.5" x14ac:dyDescent="0.35">
      <c r="A144" s="52">
        <v>840056</v>
      </c>
      <c r="B144" s="53" t="s">
        <v>320</v>
      </c>
      <c r="C144" s="54">
        <v>2750</v>
      </c>
      <c r="D144" s="54">
        <v>5499</v>
      </c>
      <c r="E144" s="54">
        <v>2750</v>
      </c>
      <c r="F144" s="54">
        <v>5499</v>
      </c>
      <c r="G144" s="54">
        <v>2250</v>
      </c>
      <c r="H144" s="54">
        <v>4499</v>
      </c>
      <c r="I144" s="54">
        <v>275</v>
      </c>
      <c r="J144" s="54">
        <v>549.95000000000005</v>
      </c>
      <c r="K144" s="54">
        <v>300</v>
      </c>
      <c r="L144" s="54">
        <v>599.95000000000005</v>
      </c>
      <c r="M144" s="54">
        <v>275</v>
      </c>
      <c r="N144" s="54">
        <v>549.95000000000005</v>
      </c>
      <c r="O144" s="54">
        <v>350</v>
      </c>
      <c r="P144" s="54">
        <v>699.99</v>
      </c>
      <c r="Q144" s="54">
        <v>325</v>
      </c>
      <c r="R144" s="54">
        <v>649.9</v>
      </c>
      <c r="S144" s="54">
        <v>250</v>
      </c>
      <c r="T144" s="54">
        <v>499.99</v>
      </c>
      <c r="U144" s="51">
        <v>2750</v>
      </c>
      <c r="V144" s="51">
        <v>2750</v>
      </c>
      <c r="W144" s="51">
        <v>275</v>
      </c>
    </row>
    <row r="145" spans="1:23" s="4" customFormat="1" ht="14.5" x14ac:dyDescent="0.35">
      <c r="A145" s="52">
        <v>840060</v>
      </c>
      <c r="B145" s="53" t="s">
        <v>321</v>
      </c>
      <c r="C145" s="54">
        <v>1500</v>
      </c>
      <c r="D145" s="54">
        <v>2999</v>
      </c>
      <c r="E145" s="54">
        <v>1500</v>
      </c>
      <c r="F145" s="54">
        <v>2999</v>
      </c>
      <c r="G145" s="54">
        <v>1200</v>
      </c>
      <c r="H145" s="54">
        <v>2399</v>
      </c>
      <c r="I145" s="54">
        <v>150</v>
      </c>
      <c r="J145" s="54">
        <v>299.95</v>
      </c>
      <c r="K145" s="54">
        <v>165</v>
      </c>
      <c r="L145" s="54">
        <v>329.95</v>
      </c>
      <c r="M145" s="54">
        <v>150</v>
      </c>
      <c r="N145" s="54">
        <v>299.95</v>
      </c>
      <c r="O145" s="54">
        <v>190</v>
      </c>
      <c r="P145" s="54">
        <v>379.99</v>
      </c>
      <c r="Q145" s="54">
        <v>175</v>
      </c>
      <c r="R145" s="54">
        <v>349.9</v>
      </c>
      <c r="S145" s="54">
        <v>135</v>
      </c>
      <c r="T145" s="54">
        <v>269.99</v>
      </c>
      <c r="U145" s="51">
        <v>1500</v>
      </c>
      <c r="V145" s="51">
        <v>1500</v>
      </c>
      <c r="W145" s="51">
        <v>150</v>
      </c>
    </row>
    <row r="146" spans="1:23" s="4" customFormat="1" ht="14.5" x14ac:dyDescent="0.35">
      <c r="A146" s="52">
        <v>840061</v>
      </c>
      <c r="B146" s="53" t="s">
        <v>322</v>
      </c>
      <c r="C146" s="54">
        <v>1600</v>
      </c>
      <c r="D146" s="54">
        <v>3199</v>
      </c>
      <c r="E146" s="54">
        <v>1600</v>
      </c>
      <c r="F146" s="54">
        <v>3199</v>
      </c>
      <c r="G146" s="54">
        <v>1250</v>
      </c>
      <c r="H146" s="54">
        <v>2499</v>
      </c>
      <c r="I146" s="54">
        <v>160</v>
      </c>
      <c r="J146" s="54">
        <v>319.95</v>
      </c>
      <c r="K146" s="54">
        <v>175</v>
      </c>
      <c r="L146" s="54">
        <v>349.95</v>
      </c>
      <c r="M146" s="54">
        <v>155</v>
      </c>
      <c r="N146" s="54">
        <v>309.95</v>
      </c>
      <c r="O146" s="54">
        <v>200</v>
      </c>
      <c r="P146" s="54">
        <v>399.99</v>
      </c>
      <c r="Q146" s="54">
        <v>185</v>
      </c>
      <c r="R146" s="54">
        <v>369.9</v>
      </c>
      <c r="S146" s="54">
        <v>145</v>
      </c>
      <c r="T146" s="54">
        <v>289.99</v>
      </c>
      <c r="U146" s="51">
        <v>1550</v>
      </c>
      <c r="V146" s="51">
        <v>1550</v>
      </c>
      <c r="W146" s="51">
        <v>155</v>
      </c>
    </row>
    <row r="147" spans="1:23" s="4" customFormat="1" ht="14.5" x14ac:dyDescent="0.35">
      <c r="A147" s="52">
        <v>840062</v>
      </c>
      <c r="B147" s="53" t="s">
        <v>323</v>
      </c>
      <c r="C147" s="54">
        <v>1150</v>
      </c>
      <c r="D147" s="54">
        <v>2299</v>
      </c>
      <c r="E147" s="54">
        <v>1150</v>
      </c>
      <c r="F147" s="54">
        <v>2299</v>
      </c>
      <c r="G147" s="54">
        <v>950</v>
      </c>
      <c r="H147" s="54">
        <v>1899</v>
      </c>
      <c r="I147" s="54">
        <v>115</v>
      </c>
      <c r="J147" s="54">
        <v>229.95</v>
      </c>
      <c r="K147" s="54">
        <v>125</v>
      </c>
      <c r="L147" s="54">
        <v>249.95</v>
      </c>
      <c r="M147" s="54">
        <v>115</v>
      </c>
      <c r="N147" s="54">
        <v>229.95</v>
      </c>
      <c r="O147" s="54">
        <v>145</v>
      </c>
      <c r="P147" s="54">
        <v>289.99</v>
      </c>
      <c r="Q147" s="54">
        <v>135</v>
      </c>
      <c r="R147" s="54">
        <v>269.89999999999998</v>
      </c>
      <c r="S147" s="54">
        <v>105</v>
      </c>
      <c r="T147" s="54">
        <v>209.99</v>
      </c>
      <c r="U147" s="51">
        <v>1150</v>
      </c>
      <c r="V147" s="51">
        <v>1150</v>
      </c>
      <c r="W147" s="51">
        <v>115</v>
      </c>
    </row>
    <row r="148" spans="1:23" s="4" customFormat="1" ht="14.5" x14ac:dyDescent="0.35">
      <c r="A148" s="52">
        <v>840064</v>
      </c>
      <c r="B148" s="53" t="s">
        <v>324</v>
      </c>
      <c r="C148" s="54">
        <v>1300</v>
      </c>
      <c r="D148" s="54">
        <v>2599</v>
      </c>
      <c r="E148" s="54">
        <v>1300</v>
      </c>
      <c r="F148" s="54">
        <v>2599</v>
      </c>
      <c r="G148" s="54">
        <v>1100</v>
      </c>
      <c r="H148" s="54">
        <v>2199</v>
      </c>
      <c r="I148" s="54">
        <v>130</v>
      </c>
      <c r="J148" s="54">
        <v>259.95</v>
      </c>
      <c r="K148" s="54">
        <v>140</v>
      </c>
      <c r="L148" s="54">
        <v>279.95</v>
      </c>
      <c r="M148" s="54">
        <v>130</v>
      </c>
      <c r="N148" s="54">
        <v>259.95</v>
      </c>
      <c r="O148" s="54">
        <v>165</v>
      </c>
      <c r="P148" s="54">
        <v>329.99</v>
      </c>
      <c r="Q148" s="54">
        <v>150</v>
      </c>
      <c r="R148" s="54">
        <v>299.89999999999998</v>
      </c>
      <c r="S148" s="54">
        <v>120</v>
      </c>
      <c r="T148" s="54">
        <v>239.99</v>
      </c>
      <c r="U148" s="51">
        <v>1300</v>
      </c>
      <c r="V148" s="51">
        <v>1300</v>
      </c>
      <c r="W148" s="51">
        <v>130</v>
      </c>
    </row>
    <row r="149" spans="1:23" s="4" customFormat="1" ht="14.5" x14ac:dyDescent="0.35">
      <c r="A149" s="52">
        <v>840065</v>
      </c>
      <c r="B149" s="53" t="s">
        <v>325</v>
      </c>
      <c r="C149" s="54">
        <v>1400</v>
      </c>
      <c r="D149" s="54">
        <v>2799</v>
      </c>
      <c r="E149" s="54">
        <v>1400</v>
      </c>
      <c r="F149" s="54">
        <v>2799</v>
      </c>
      <c r="G149" s="54">
        <v>1150</v>
      </c>
      <c r="H149" s="54">
        <v>2299</v>
      </c>
      <c r="I149" s="54">
        <v>140</v>
      </c>
      <c r="J149" s="54">
        <v>279.95</v>
      </c>
      <c r="K149" s="54">
        <v>150</v>
      </c>
      <c r="L149" s="54">
        <v>299.95</v>
      </c>
      <c r="M149" s="54">
        <v>135</v>
      </c>
      <c r="N149" s="54">
        <v>269.95</v>
      </c>
      <c r="O149" s="54">
        <v>175</v>
      </c>
      <c r="P149" s="54">
        <v>349.99</v>
      </c>
      <c r="Q149" s="54">
        <v>160</v>
      </c>
      <c r="R149" s="54">
        <v>319.89999999999998</v>
      </c>
      <c r="S149" s="54">
        <v>125</v>
      </c>
      <c r="T149" s="54">
        <v>249.99</v>
      </c>
      <c r="U149" s="51">
        <v>1350</v>
      </c>
      <c r="V149" s="51">
        <v>1350</v>
      </c>
      <c r="W149" s="51">
        <v>135</v>
      </c>
    </row>
    <row r="150" spans="1:23" s="4" customFormat="1" ht="14.5" x14ac:dyDescent="0.35">
      <c r="A150" s="52">
        <v>840066</v>
      </c>
      <c r="B150" s="53" t="s">
        <v>326</v>
      </c>
      <c r="C150" s="54">
        <v>3000</v>
      </c>
      <c r="D150" s="54">
        <v>5999</v>
      </c>
      <c r="E150" s="54">
        <v>3000</v>
      </c>
      <c r="F150" s="54">
        <v>5999</v>
      </c>
      <c r="G150" s="54">
        <v>2500</v>
      </c>
      <c r="H150" s="54">
        <v>4999</v>
      </c>
      <c r="I150" s="54">
        <v>300</v>
      </c>
      <c r="J150" s="54">
        <v>599.95000000000005</v>
      </c>
      <c r="K150" s="54">
        <v>350</v>
      </c>
      <c r="L150" s="54">
        <v>699.95</v>
      </c>
      <c r="M150" s="54">
        <v>300</v>
      </c>
      <c r="N150" s="54">
        <v>599.95000000000005</v>
      </c>
      <c r="O150" s="54">
        <v>375</v>
      </c>
      <c r="P150" s="54">
        <v>749.99</v>
      </c>
      <c r="Q150" s="54">
        <v>350</v>
      </c>
      <c r="R150" s="54">
        <v>699.9</v>
      </c>
      <c r="S150" s="54">
        <v>275</v>
      </c>
      <c r="T150" s="54">
        <v>549.99</v>
      </c>
      <c r="U150" s="51">
        <v>3000</v>
      </c>
      <c r="V150" s="51">
        <v>3000</v>
      </c>
      <c r="W150" s="51">
        <v>300</v>
      </c>
    </row>
    <row r="151" spans="1:23" s="4" customFormat="1" ht="14.5" x14ac:dyDescent="0.35">
      <c r="A151" s="52">
        <v>840068</v>
      </c>
      <c r="B151" s="53" t="s">
        <v>327</v>
      </c>
      <c r="C151" s="54">
        <v>650</v>
      </c>
      <c r="D151" s="54">
        <v>1299</v>
      </c>
      <c r="E151" s="54">
        <v>650</v>
      </c>
      <c r="F151" s="54">
        <v>1299</v>
      </c>
      <c r="G151" s="54">
        <v>500</v>
      </c>
      <c r="H151" s="54">
        <v>999</v>
      </c>
      <c r="I151" s="54">
        <v>65</v>
      </c>
      <c r="J151" s="54">
        <v>129.94999999999999</v>
      </c>
      <c r="K151" s="54">
        <v>70</v>
      </c>
      <c r="L151" s="54">
        <v>139.94999999999999</v>
      </c>
      <c r="M151" s="54">
        <v>65</v>
      </c>
      <c r="N151" s="54">
        <v>129.94999999999999</v>
      </c>
      <c r="O151" s="54">
        <v>80</v>
      </c>
      <c r="P151" s="54">
        <v>159.99</v>
      </c>
      <c r="Q151" s="54">
        <v>75</v>
      </c>
      <c r="R151" s="54">
        <v>149.9</v>
      </c>
      <c r="S151" s="54">
        <v>60</v>
      </c>
      <c r="T151" s="54">
        <v>119.99</v>
      </c>
      <c r="U151" s="51">
        <v>650</v>
      </c>
      <c r="V151" s="51">
        <v>650</v>
      </c>
      <c r="W151" s="51">
        <v>65</v>
      </c>
    </row>
    <row r="152" spans="1:23" s="4" customFormat="1" ht="14.5" x14ac:dyDescent="0.35">
      <c r="A152" s="52">
        <v>840069</v>
      </c>
      <c r="B152" s="53" t="s">
        <v>328</v>
      </c>
      <c r="C152" s="54">
        <v>800</v>
      </c>
      <c r="D152" s="54">
        <v>1599</v>
      </c>
      <c r="E152" s="54">
        <v>800</v>
      </c>
      <c r="F152" s="54">
        <v>1599</v>
      </c>
      <c r="G152" s="54">
        <v>650</v>
      </c>
      <c r="H152" s="54">
        <v>1299</v>
      </c>
      <c r="I152" s="54">
        <v>80</v>
      </c>
      <c r="J152" s="54">
        <v>159.94999999999999</v>
      </c>
      <c r="K152" s="54">
        <v>85</v>
      </c>
      <c r="L152" s="54">
        <v>169.95</v>
      </c>
      <c r="M152" s="54">
        <v>80</v>
      </c>
      <c r="N152" s="54">
        <v>159.94999999999999</v>
      </c>
      <c r="O152" s="54">
        <v>100</v>
      </c>
      <c r="P152" s="54">
        <v>199.99</v>
      </c>
      <c r="Q152" s="54">
        <v>90</v>
      </c>
      <c r="R152" s="54">
        <v>179.9</v>
      </c>
      <c r="S152" s="54">
        <v>75</v>
      </c>
      <c r="T152" s="54">
        <v>149.99</v>
      </c>
      <c r="U152" s="51">
        <v>800</v>
      </c>
      <c r="V152" s="51">
        <v>800</v>
      </c>
      <c r="W152" s="51">
        <v>80</v>
      </c>
    </row>
    <row r="153" spans="1:23" s="4" customFormat="1" ht="14.5" x14ac:dyDescent="0.35">
      <c r="A153" s="52">
        <v>840080</v>
      </c>
      <c r="B153" s="53" t="s">
        <v>329</v>
      </c>
      <c r="C153" s="54">
        <v>850</v>
      </c>
      <c r="D153" s="54">
        <v>1699</v>
      </c>
      <c r="E153" s="54">
        <v>850</v>
      </c>
      <c r="F153" s="54">
        <v>1699</v>
      </c>
      <c r="G153" s="54">
        <v>700</v>
      </c>
      <c r="H153" s="54">
        <v>1399</v>
      </c>
      <c r="I153" s="54">
        <v>85</v>
      </c>
      <c r="J153" s="54">
        <v>169.95</v>
      </c>
      <c r="K153" s="54">
        <v>95</v>
      </c>
      <c r="L153" s="54">
        <v>189.95</v>
      </c>
      <c r="M153" s="54">
        <v>85</v>
      </c>
      <c r="N153" s="54">
        <v>169.95</v>
      </c>
      <c r="O153" s="54">
        <v>105</v>
      </c>
      <c r="P153" s="54">
        <v>209.99</v>
      </c>
      <c r="Q153" s="54">
        <v>95</v>
      </c>
      <c r="R153" s="54">
        <v>189.9</v>
      </c>
      <c r="S153" s="54">
        <v>75</v>
      </c>
      <c r="T153" s="54">
        <v>149.99</v>
      </c>
      <c r="U153" s="51">
        <v>850</v>
      </c>
      <c r="V153" s="51">
        <v>850</v>
      </c>
      <c r="W153" s="51">
        <v>85</v>
      </c>
    </row>
    <row r="154" spans="1:23" s="4" customFormat="1" ht="14.5" x14ac:dyDescent="0.35">
      <c r="A154" s="52">
        <v>840081</v>
      </c>
      <c r="B154" s="53" t="s">
        <v>330</v>
      </c>
      <c r="C154" s="54" t="s">
        <v>50</v>
      </c>
      <c r="D154" s="54">
        <v>999</v>
      </c>
      <c r="E154" s="54" t="s">
        <v>50</v>
      </c>
      <c r="F154" s="54">
        <v>999</v>
      </c>
      <c r="G154" s="54" t="s">
        <v>50</v>
      </c>
      <c r="H154" s="54" t="s">
        <v>50</v>
      </c>
      <c r="I154" s="54" t="s">
        <v>50</v>
      </c>
      <c r="J154" s="54">
        <v>99.95</v>
      </c>
      <c r="K154" s="54" t="s">
        <v>50</v>
      </c>
      <c r="L154" s="54" t="s">
        <v>50</v>
      </c>
      <c r="M154" s="54" t="s">
        <v>50</v>
      </c>
      <c r="N154" s="54" t="s">
        <v>50</v>
      </c>
      <c r="O154" s="54" t="s">
        <v>50</v>
      </c>
      <c r="P154" s="54" t="s">
        <v>50</v>
      </c>
      <c r="Q154" s="54" t="s">
        <v>50</v>
      </c>
      <c r="R154" s="54" t="s">
        <v>50</v>
      </c>
      <c r="S154" s="54" t="s">
        <v>50</v>
      </c>
      <c r="T154" s="54" t="s">
        <v>50</v>
      </c>
      <c r="U154" s="51">
        <v>500</v>
      </c>
      <c r="V154" s="51">
        <v>500</v>
      </c>
      <c r="W154" s="51">
        <v>50</v>
      </c>
    </row>
    <row r="155" spans="1:23" s="4" customFormat="1" ht="14.5" x14ac:dyDescent="0.35">
      <c r="A155" s="52">
        <v>840082</v>
      </c>
      <c r="B155" s="53" t="s">
        <v>331</v>
      </c>
      <c r="C155" s="54">
        <v>650</v>
      </c>
      <c r="D155" s="54">
        <v>1299</v>
      </c>
      <c r="E155" s="54">
        <v>650</v>
      </c>
      <c r="F155" s="54">
        <v>1299</v>
      </c>
      <c r="G155" s="54">
        <v>550</v>
      </c>
      <c r="H155" s="54">
        <v>1099</v>
      </c>
      <c r="I155" s="54">
        <v>65</v>
      </c>
      <c r="J155" s="54">
        <v>129.94999999999999</v>
      </c>
      <c r="K155" s="54">
        <v>65</v>
      </c>
      <c r="L155" s="54">
        <v>129.94999999999999</v>
      </c>
      <c r="M155" s="54">
        <v>65</v>
      </c>
      <c r="N155" s="54">
        <v>129.94999999999999</v>
      </c>
      <c r="O155" s="54">
        <v>85</v>
      </c>
      <c r="P155" s="54">
        <v>169.99</v>
      </c>
      <c r="Q155" s="54">
        <v>75</v>
      </c>
      <c r="R155" s="54">
        <v>149.9</v>
      </c>
      <c r="S155" s="54">
        <v>60</v>
      </c>
      <c r="T155" s="54">
        <v>119.99</v>
      </c>
      <c r="U155" s="51">
        <v>650</v>
      </c>
      <c r="V155" s="51">
        <v>650</v>
      </c>
      <c r="W155" s="51">
        <v>65</v>
      </c>
    </row>
    <row r="156" spans="1:23" s="4" customFormat="1" ht="14.5" x14ac:dyDescent="0.35">
      <c r="A156" s="52">
        <v>840084</v>
      </c>
      <c r="B156" s="53" t="s">
        <v>332</v>
      </c>
      <c r="C156" s="54">
        <v>1000</v>
      </c>
      <c r="D156" s="54">
        <v>1999</v>
      </c>
      <c r="E156" s="54">
        <v>1000</v>
      </c>
      <c r="F156" s="54">
        <v>1999</v>
      </c>
      <c r="G156" s="54">
        <v>850</v>
      </c>
      <c r="H156" s="54">
        <v>1699</v>
      </c>
      <c r="I156" s="54">
        <v>100</v>
      </c>
      <c r="J156" s="54">
        <v>199.95</v>
      </c>
      <c r="K156" s="54">
        <v>110</v>
      </c>
      <c r="L156" s="54">
        <v>219.95</v>
      </c>
      <c r="M156" s="54">
        <v>100</v>
      </c>
      <c r="N156" s="54">
        <v>199.95</v>
      </c>
      <c r="O156" s="54">
        <v>125</v>
      </c>
      <c r="P156" s="54">
        <v>249.99</v>
      </c>
      <c r="Q156" s="54">
        <v>110</v>
      </c>
      <c r="R156" s="54">
        <v>219.9</v>
      </c>
      <c r="S156" s="54">
        <v>90</v>
      </c>
      <c r="T156" s="54">
        <v>179.99</v>
      </c>
      <c r="U156" s="51">
        <v>1000</v>
      </c>
      <c r="V156" s="51">
        <v>1000</v>
      </c>
      <c r="W156" s="51">
        <v>100</v>
      </c>
    </row>
    <row r="157" spans="1:23" s="4" customFormat="1" ht="14.5" x14ac:dyDescent="0.35">
      <c r="A157" s="52">
        <v>840085</v>
      </c>
      <c r="B157" s="53" t="s">
        <v>333</v>
      </c>
      <c r="C157" s="54">
        <v>450</v>
      </c>
      <c r="D157" s="54">
        <v>899</v>
      </c>
      <c r="E157" s="54">
        <v>450</v>
      </c>
      <c r="F157" s="54">
        <v>899</v>
      </c>
      <c r="G157" s="54">
        <v>350</v>
      </c>
      <c r="H157" s="54">
        <v>699</v>
      </c>
      <c r="I157" s="54">
        <v>45</v>
      </c>
      <c r="J157" s="54">
        <v>89.95</v>
      </c>
      <c r="K157" s="54">
        <v>45</v>
      </c>
      <c r="L157" s="54">
        <v>89.95</v>
      </c>
      <c r="M157" s="54" t="s">
        <v>50</v>
      </c>
      <c r="N157" s="54">
        <v>89.95</v>
      </c>
      <c r="O157" s="54">
        <v>55</v>
      </c>
      <c r="P157" s="54">
        <v>109.99</v>
      </c>
      <c r="Q157" s="54">
        <v>50</v>
      </c>
      <c r="R157" s="54">
        <v>99.9</v>
      </c>
      <c r="S157" s="54">
        <v>40</v>
      </c>
      <c r="T157" s="54">
        <v>79.989999999999995</v>
      </c>
      <c r="U157" s="51">
        <v>450</v>
      </c>
      <c r="V157" s="51">
        <v>450</v>
      </c>
      <c r="W157" s="51">
        <v>45</v>
      </c>
    </row>
    <row r="158" spans="1:23" s="4" customFormat="1" ht="14.5" x14ac:dyDescent="0.35">
      <c r="A158" s="52">
        <v>840086</v>
      </c>
      <c r="B158" s="53" t="s">
        <v>334</v>
      </c>
      <c r="C158" s="54">
        <v>600</v>
      </c>
      <c r="D158" s="54">
        <v>1199</v>
      </c>
      <c r="E158" s="54">
        <v>600</v>
      </c>
      <c r="F158" s="54">
        <v>1199</v>
      </c>
      <c r="G158" s="54">
        <v>500</v>
      </c>
      <c r="H158" s="54">
        <v>999</v>
      </c>
      <c r="I158" s="54">
        <v>60</v>
      </c>
      <c r="J158" s="54">
        <v>119.95</v>
      </c>
      <c r="K158" s="54">
        <v>60</v>
      </c>
      <c r="L158" s="54">
        <v>119.95</v>
      </c>
      <c r="M158" s="54" t="s">
        <v>50</v>
      </c>
      <c r="N158" s="54">
        <v>119.95</v>
      </c>
      <c r="O158" s="54">
        <v>75</v>
      </c>
      <c r="P158" s="54">
        <v>149.99</v>
      </c>
      <c r="Q158" s="54">
        <v>65</v>
      </c>
      <c r="R158" s="54">
        <v>129.9</v>
      </c>
      <c r="S158" s="54">
        <v>55</v>
      </c>
      <c r="T158" s="54">
        <v>109.99</v>
      </c>
      <c r="U158" s="51">
        <v>600</v>
      </c>
      <c r="V158" s="51">
        <v>600</v>
      </c>
      <c r="W158" s="51">
        <v>60</v>
      </c>
    </row>
    <row r="159" spans="1:23" s="4" customFormat="1" ht="14.5" x14ac:dyDescent="0.35">
      <c r="A159" s="52">
        <v>840091</v>
      </c>
      <c r="B159" s="53" t="s">
        <v>335</v>
      </c>
      <c r="C159" s="54">
        <v>750</v>
      </c>
      <c r="D159" s="54">
        <v>1499</v>
      </c>
      <c r="E159" s="54">
        <v>750</v>
      </c>
      <c r="F159" s="54">
        <v>1499</v>
      </c>
      <c r="G159" s="54">
        <v>600</v>
      </c>
      <c r="H159" s="54">
        <v>1199</v>
      </c>
      <c r="I159" s="54">
        <v>65</v>
      </c>
      <c r="J159" s="54">
        <v>129.94999999999999</v>
      </c>
      <c r="K159" s="54">
        <v>70</v>
      </c>
      <c r="L159" s="54">
        <v>139.94999999999999</v>
      </c>
      <c r="M159" s="54" t="s">
        <v>50</v>
      </c>
      <c r="N159" s="54" t="s">
        <v>50</v>
      </c>
      <c r="O159" s="54">
        <v>80</v>
      </c>
      <c r="P159" s="54">
        <v>159.99</v>
      </c>
      <c r="Q159" s="54">
        <v>75</v>
      </c>
      <c r="R159" s="54">
        <v>149.9</v>
      </c>
      <c r="S159" s="54">
        <v>65</v>
      </c>
      <c r="T159" s="54">
        <v>129.99</v>
      </c>
      <c r="U159" s="51" t="s">
        <v>50</v>
      </c>
      <c r="V159" s="51" t="s">
        <v>50</v>
      </c>
      <c r="W159" s="51" t="s">
        <v>50</v>
      </c>
    </row>
    <row r="160" spans="1:23" s="4" customFormat="1" ht="14.5" x14ac:dyDescent="0.35">
      <c r="A160" s="52">
        <v>840092</v>
      </c>
      <c r="B160" s="53" t="s">
        <v>336</v>
      </c>
      <c r="C160" s="54">
        <v>900</v>
      </c>
      <c r="D160" s="54">
        <v>1799</v>
      </c>
      <c r="E160" s="54">
        <v>900</v>
      </c>
      <c r="F160" s="54">
        <v>1799</v>
      </c>
      <c r="G160" s="54">
        <v>750</v>
      </c>
      <c r="H160" s="54">
        <v>1499</v>
      </c>
      <c r="I160" s="54">
        <v>80</v>
      </c>
      <c r="J160" s="54">
        <v>159.94999999999999</v>
      </c>
      <c r="K160" s="54">
        <v>85</v>
      </c>
      <c r="L160" s="54">
        <v>169.95</v>
      </c>
      <c r="M160" s="54" t="s">
        <v>50</v>
      </c>
      <c r="N160" s="54" t="s">
        <v>50</v>
      </c>
      <c r="O160" s="54">
        <v>100</v>
      </c>
      <c r="P160" s="54">
        <v>199.99</v>
      </c>
      <c r="Q160" s="54">
        <v>90</v>
      </c>
      <c r="R160" s="54">
        <v>179.9</v>
      </c>
      <c r="S160" s="54">
        <v>80</v>
      </c>
      <c r="T160" s="54">
        <v>159.99</v>
      </c>
      <c r="U160" s="51" t="s">
        <v>50</v>
      </c>
      <c r="V160" s="51" t="s">
        <v>50</v>
      </c>
      <c r="W160" s="51" t="s">
        <v>50</v>
      </c>
    </row>
    <row r="161" spans="1:25" s="4" customFormat="1" ht="14.5" x14ac:dyDescent="0.35">
      <c r="A161" s="52">
        <v>840093</v>
      </c>
      <c r="B161" s="53" t="s">
        <v>337</v>
      </c>
      <c r="C161" s="54">
        <v>2750</v>
      </c>
      <c r="D161" s="54">
        <v>5499</v>
      </c>
      <c r="E161" s="54">
        <v>2750</v>
      </c>
      <c r="F161" s="54">
        <v>5499</v>
      </c>
      <c r="G161" s="54">
        <v>2250</v>
      </c>
      <c r="H161" s="54">
        <v>4499</v>
      </c>
      <c r="I161" s="54">
        <v>275</v>
      </c>
      <c r="J161" s="54">
        <v>549.95000000000005</v>
      </c>
      <c r="K161" s="54">
        <v>300</v>
      </c>
      <c r="L161" s="54">
        <v>599.95000000000005</v>
      </c>
      <c r="M161" s="54" t="s">
        <v>50</v>
      </c>
      <c r="N161" s="54" t="s">
        <v>50</v>
      </c>
      <c r="O161" s="54">
        <v>345</v>
      </c>
      <c r="P161" s="54">
        <v>689.99</v>
      </c>
      <c r="Q161" s="54">
        <v>325</v>
      </c>
      <c r="R161" s="54">
        <v>649.9</v>
      </c>
      <c r="S161" s="54">
        <v>250</v>
      </c>
      <c r="T161" s="54">
        <v>499.99</v>
      </c>
      <c r="U161" s="51" t="s">
        <v>50</v>
      </c>
      <c r="V161" s="51" t="s">
        <v>50</v>
      </c>
      <c r="W161" s="51" t="s">
        <v>50</v>
      </c>
    </row>
    <row r="162" spans="1:25" ht="14.5" x14ac:dyDescent="0.35">
      <c r="A162" s="52">
        <v>850014</v>
      </c>
      <c r="B162" s="53" t="s">
        <v>174</v>
      </c>
      <c r="C162" s="54">
        <v>100</v>
      </c>
      <c r="D162" s="54">
        <v>199</v>
      </c>
      <c r="E162" s="54">
        <v>100</v>
      </c>
      <c r="F162" s="54">
        <v>199</v>
      </c>
      <c r="G162" s="54">
        <v>75</v>
      </c>
      <c r="H162" s="54">
        <v>149</v>
      </c>
      <c r="I162" s="54">
        <v>10</v>
      </c>
      <c r="J162" s="54">
        <v>19.95</v>
      </c>
      <c r="K162" s="54">
        <v>10</v>
      </c>
      <c r="L162" s="54">
        <v>19.95</v>
      </c>
      <c r="M162" s="54">
        <v>10</v>
      </c>
      <c r="N162" s="54">
        <v>19.95</v>
      </c>
      <c r="O162" s="54">
        <v>13</v>
      </c>
      <c r="P162" s="54">
        <v>24.99</v>
      </c>
      <c r="Q162" s="54">
        <v>13</v>
      </c>
      <c r="R162" s="54">
        <v>24.9</v>
      </c>
      <c r="S162" s="54">
        <v>9</v>
      </c>
      <c r="T162" s="54">
        <v>17.989999999999998</v>
      </c>
      <c r="U162" s="51">
        <v>100</v>
      </c>
      <c r="V162" s="51">
        <v>100</v>
      </c>
      <c r="W162" s="51">
        <v>10</v>
      </c>
      <c r="X162" s="4"/>
      <c r="Y162" s="4"/>
    </row>
    <row r="163" spans="1:25" ht="14.5" x14ac:dyDescent="0.35">
      <c r="A163" s="52">
        <v>850067</v>
      </c>
      <c r="B163" s="53" t="s">
        <v>173</v>
      </c>
      <c r="C163" s="54">
        <v>150</v>
      </c>
      <c r="D163" s="54">
        <v>299</v>
      </c>
      <c r="E163" s="54">
        <v>150</v>
      </c>
      <c r="F163" s="54">
        <v>299</v>
      </c>
      <c r="G163" s="54">
        <v>125</v>
      </c>
      <c r="H163" s="54">
        <v>249</v>
      </c>
      <c r="I163" s="54">
        <v>15</v>
      </c>
      <c r="J163" s="54">
        <v>29.95</v>
      </c>
      <c r="K163" s="54">
        <v>15</v>
      </c>
      <c r="L163" s="54">
        <v>29.95</v>
      </c>
      <c r="M163" s="54">
        <v>15</v>
      </c>
      <c r="N163" s="54">
        <v>29.95</v>
      </c>
      <c r="O163" s="54">
        <v>20</v>
      </c>
      <c r="P163" s="54">
        <v>39.99</v>
      </c>
      <c r="Q163" s="54">
        <v>18</v>
      </c>
      <c r="R163" s="54">
        <v>34.9</v>
      </c>
      <c r="S163" s="54">
        <v>14</v>
      </c>
      <c r="T163" s="54">
        <v>26.99</v>
      </c>
      <c r="U163" s="51">
        <v>150</v>
      </c>
      <c r="V163" s="51">
        <v>150</v>
      </c>
      <c r="W163" s="51">
        <v>15</v>
      </c>
      <c r="X163" s="4"/>
      <c r="Y163" s="4"/>
    </row>
    <row r="164" spans="1:25" ht="14.5" x14ac:dyDescent="0.35">
      <c r="A164" s="52">
        <v>850085</v>
      </c>
      <c r="B164" s="53" t="s">
        <v>189</v>
      </c>
      <c r="C164" s="54">
        <v>100</v>
      </c>
      <c r="D164" s="54">
        <v>199</v>
      </c>
      <c r="E164" s="54">
        <v>100</v>
      </c>
      <c r="F164" s="54">
        <v>199</v>
      </c>
      <c r="G164" s="54">
        <v>75</v>
      </c>
      <c r="H164" s="54">
        <v>149</v>
      </c>
      <c r="I164" s="54">
        <v>10</v>
      </c>
      <c r="J164" s="54">
        <v>19.95</v>
      </c>
      <c r="K164" s="54">
        <v>10</v>
      </c>
      <c r="L164" s="54">
        <v>19.95</v>
      </c>
      <c r="M164" s="54">
        <v>10</v>
      </c>
      <c r="N164" s="54">
        <v>19.95</v>
      </c>
      <c r="O164" s="54">
        <v>13</v>
      </c>
      <c r="P164" s="54">
        <v>24.99</v>
      </c>
      <c r="Q164" s="54">
        <v>13</v>
      </c>
      <c r="R164" s="54">
        <v>24.9</v>
      </c>
      <c r="S164" s="54">
        <v>9</v>
      </c>
      <c r="T164" s="54">
        <v>17.989999999999998</v>
      </c>
      <c r="U164" s="51">
        <v>100</v>
      </c>
      <c r="V164" s="51">
        <v>100</v>
      </c>
      <c r="W164" s="51">
        <v>10</v>
      </c>
      <c r="X164" s="4"/>
      <c r="Y164" s="4"/>
    </row>
    <row r="165" spans="1:25" ht="14.5" x14ac:dyDescent="0.35">
      <c r="A165" s="52">
        <v>850086</v>
      </c>
      <c r="B165" s="53" t="s">
        <v>338</v>
      </c>
      <c r="C165" s="54">
        <v>100</v>
      </c>
      <c r="D165" s="54">
        <v>199</v>
      </c>
      <c r="E165" s="54">
        <v>100</v>
      </c>
      <c r="F165" s="54">
        <v>199</v>
      </c>
      <c r="G165" s="54">
        <v>75</v>
      </c>
      <c r="H165" s="54">
        <v>149</v>
      </c>
      <c r="I165" s="54">
        <v>10</v>
      </c>
      <c r="J165" s="54">
        <v>19.95</v>
      </c>
      <c r="K165" s="54">
        <v>10</v>
      </c>
      <c r="L165" s="54">
        <v>19.95</v>
      </c>
      <c r="M165" s="54" t="s">
        <v>50</v>
      </c>
      <c r="N165" s="54" t="s">
        <v>50</v>
      </c>
      <c r="O165" s="54">
        <v>13</v>
      </c>
      <c r="P165" s="54">
        <v>24.99</v>
      </c>
      <c r="Q165" s="54">
        <v>13</v>
      </c>
      <c r="R165" s="54">
        <v>24.9</v>
      </c>
      <c r="S165" s="54">
        <v>9</v>
      </c>
      <c r="T165" s="54">
        <v>17.989999999999998</v>
      </c>
      <c r="U165" s="51" t="s">
        <v>50</v>
      </c>
      <c r="V165" s="51" t="s">
        <v>50</v>
      </c>
      <c r="W165" s="51" t="s">
        <v>50</v>
      </c>
      <c r="X165" s="4"/>
      <c r="Y165" s="4"/>
    </row>
    <row r="166" spans="1:25" ht="14.5" x14ac:dyDescent="0.35">
      <c r="A166" s="52">
        <v>850087</v>
      </c>
      <c r="B166" s="53" t="s">
        <v>339</v>
      </c>
      <c r="C166" s="54">
        <v>150</v>
      </c>
      <c r="D166" s="54">
        <v>299</v>
      </c>
      <c r="E166" s="54">
        <v>150</v>
      </c>
      <c r="F166" s="54">
        <v>299</v>
      </c>
      <c r="G166" s="54">
        <v>125</v>
      </c>
      <c r="H166" s="54">
        <v>249</v>
      </c>
      <c r="I166" s="54">
        <v>15</v>
      </c>
      <c r="J166" s="54">
        <v>29.95</v>
      </c>
      <c r="K166" s="54">
        <v>15</v>
      </c>
      <c r="L166" s="54">
        <v>29.95</v>
      </c>
      <c r="M166" s="54" t="s">
        <v>50</v>
      </c>
      <c r="N166" s="54" t="s">
        <v>50</v>
      </c>
      <c r="O166" s="54">
        <v>20</v>
      </c>
      <c r="P166" s="54">
        <v>39.99</v>
      </c>
      <c r="Q166" s="54">
        <v>18</v>
      </c>
      <c r="R166" s="54">
        <v>34.9</v>
      </c>
      <c r="S166" s="54">
        <v>14</v>
      </c>
      <c r="T166" s="54">
        <v>26.99</v>
      </c>
      <c r="U166" s="51" t="s">
        <v>50</v>
      </c>
      <c r="V166" s="51" t="s">
        <v>50</v>
      </c>
      <c r="W166" s="51" t="s">
        <v>50</v>
      </c>
      <c r="X166" s="4"/>
      <c r="Y166" s="4"/>
    </row>
    <row r="167" spans="1:25" ht="14.5" x14ac:dyDescent="0.35">
      <c r="A167" s="52">
        <v>852001</v>
      </c>
      <c r="B167" s="53" t="s">
        <v>340</v>
      </c>
      <c r="C167" s="54">
        <v>1100</v>
      </c>
      <c r="D167" s="54">
        <v>2199</v>
      </c>
      <c r="E167" s="54">
        <v>1100</v>
      </c>
      <c r="F167" s="54">
        <v>2199</v>
      </c>
      <c r="G167" s="54">
        <v>900</v>
      </c>
      <c r="H167" s="54">
        <v>1799</v>
      </c>
      <c r="I167" s="54">
        <v>110</v>
      </c>
      <c r="J167" s="54">
        <v>219.95</v>
      </c>
      <c r="K167" s="54">
        <v>120</v>
      </c>
      <c r="L167" s="54">
        <v>239.95</v>
      </c>
      <c r="M167" s="54" t="s">
        <v>50</v>
      </c>
      <c r="N167" s="54" t="s">
        <v>50</v>
      </c>
      <c r="O167" s="54">
        <v>140</v>
      </c>
      <c r="P167" s="54">
        <v>279.99</v>
      </c>
      <c r="Q167" s="54">
        <v>125</v>
      </c>
      <c r="R167" s="54">
        <v>249.9</v>
      </c>
      <c r="S167" s="54">
        <v>100</v>
      </c>
      <c r="T167" s="54">
        <v>199.99</v>
      </c>
      <c r="U167" s="51" t="s">
        <v>50</v>
      </c>
      <c r="V167" s="51" t="s">
        <v>50</v>
      </c>
      <c r="W167" s="51" t="s">
        <v>50</v>
      </c>
      <c r="X167" s="4"/>
      <c r="Y167" s="4"/>
    </row>
    <row r="168" spans="1:25" ht="14.5" x14ac:dyDescent="0.35">
      <c r="A168" s="52">
        <v>852002</v>
      </c>
      <c r="B168" s="53" t="s">
        <v>341</v>
      </c>
      <c r="C168" s="54">
        <v>1000</v>
      </c>
      <c r="D168" s="54">
        <v>1999</v>
      </c>
      <c r="E168" s="54">
        <v>1000</v>
      </c>
      <c r="F168" s="54">
        <v>1999</v>
      </c>
      <c r="G168" s="54">
        <v>800</v>
      </c>
      <c r="H168" s="54">
        <v>1599</v>
      </c>
      <c r="I168" s="54">
        <v>100</v>
      </c>
      <c r="J168" s="54">
        <v>199.95</v>
      </c>
      <c r="K168" s="54">
        <v>110</v>
      </c>
      <c r="L168" s="54">
        <v>219.95</v>
      </c>
      <c r="M168" s="54" t="s">
        <v>50</v>
      </c>
      <c r="N168" s="54" t="s">
        <v>50</v>
      </c>
      <c r="O168" s="54">
        <v>125</v>
      </c>
      <c r="P168" s="54">
        <v>249.99</v>
      </c>
      <c r="Q168" s="54">
        <v>115</v>
      </c>
      <c r="R168" s="54">
        <v>229.9</v>
      </c>
      <c r="S168" s="54">
        <v>90</v>
      </c>
      <c r="T168" s="54">
        <v>179.99</v>
      </c>
      <c r="U168" s="51" t="s">
        <v>50</v>
      </c>
      <c r="V168" s="51" t="s">
        <v>50</v>
      </c>
      <c r="W168" s="51" t="s">
        <v>50</v>
      </c>
      <c r="X168" s="4"/>
      <c r="Y168" s="4"/>
    </row>
    <row r="169" spans="1:25" ht="14.5" x14ac:dyDescent="0.35">
      <c r="A169" s="52">
        <v>852003</v>
      </c>
      <c r="B169" s="53" t="s">
        <v>342</v>
      </c>
      <c r="C169" s="54">
        <v>1400</v>
      </c>
      <c r="D169" s="54">
        <v>2799</v>
      </c>
      <c r="E169" s="54">
        <v>1400</v>
      </c>
      <c r="F169" s="54">
        <v>2799</v>
      </c>
      <c r="G169" s="54">
        <v>1100</v>
      </c>
      <c r="H169" s="54">
        <v>2199</v>
      </c>
      <c r="I169" s="54">
        <v>140</v>
      </c>
      <c r="J169" s="54">
        <v>279.95</v>
      </c>
      <c r="K169" s="54">
        <v>150</v>
      </c>
      <c r="L169" s="54">
        <v>299.95</v>
      </c>
      <c r="M169" s="54" t="s">
        <v>50</v>
      </c>
      <c r="N169" s="54" t="s">
        <v>50</v>
      </c>
      <c r="O169" s="54">
        <v>175</v>
      </c>
      <c r="P169" s="54">
        <v>349.99</v>
      </c>
      <c r="Q169" s="54">
        <v>150</v>
      </c>
      <c r="R169" s="54">
        <v>299.89999999999998</v>
      </c>
      <c r="S169" s="54">
        <v>125</v>
      </c>
      <c r="T169" s="54">
        <v>249.99</v>
      </c>
      <c r="U169" s="51" t="s">
        <v>50</v>
      </c>
      <c r="V169" s="51" t="s">
        <v>50</v>
      </c>
      <c r="W169" s="51" t="s">
        <v>50</v>
      </c>
      <c r="X169" s="4"/>
      <c r="Y169" s="4"/>
    </row>
    <row r="170" spans="1:25" ht="14.5" x14ac:dyDescent="0.35">
      <c r="A170" s="52">
        <v>852004</v>
      </c>
      <c r="B170" s="53" t="s">
        <v>343</v>
      </c>
      <c r="C170" s="54">
        <v>850</v>
      </c>
      <c r="D170" s="54">
        <v>1699</v>
      </c>
      <c r="E170" s="54">
        <v>850</v>
      </c>
      <c r="F170" s="54">
        <v>1699</v>
      </c>
      <c r="G170" s="54">
        <v>700</v>
      </c>
      <c r="H170" s="54">
        <v>1399</v>
      </c>
      <c r="I170" s="54">
        <v>85</v>
      </c>
      <c r="J170" s="54">
        <v>169.95</v>
      </c>
      <c r="K170" s="54">
        <v>95</v>
      </c>
      <c r="L170" s="54">
        <v>189.95</v>
      </c>
      <c r="M170" s="54" t="s">
        <v>50</v>
      </c>
      <c r="N170" s="54" t="s">
        <v>50</v>
      </c>
      <c r="O170" s="54">
        <v>110</v>
      </c>
      <c r="P170" s="54">
        <v>219.99</v>
      </c>
      <c r="Q170" s="54">
        <v>95</v>
      </c>
      <c r="R170" s="54">
        <v>189.9</v>
      </c>
      <c r="S170" s="54">
        <v>80</v>
      </c>
      <c r="T170" s="54">
        <v>159.99</v>
      </c>
      <c r="U170" s="51" t="s">
        <v>50</v>
      </c>
      <c r="V170" s="51" t="s">
        <v>50</v>
      </c>
      <c r="W170" s="51" t="s">
        <v>50</v>
      </c>
      <c r="X170" s="4"/>
      <c r="Y170" s="4"/>
    </row>
    <row r="171" spans="1:25" ht="14.5" x14ac:dyDescent="0.35">
      <c r="A171" s="52">
        <v>852005</v>
      </c>
      <c r="B171" s="53" t="s">
        <v>344</v>
      </c>
      <c r="C171" s="54">
        <v>750</v>
      </c>
      <c r="D171" s="54">
        <v>1499</v>
      </c>
      <c r="E171" s="54">
        <v>750</v>
      </c>
      <c r="F171" s="54">
        <v>1499</v>
      </c>
      <c r="G171" s="54">
        <v>600</v>
      </c>
      <c r="H171" s="54">
        <v>1199</v>
      </c>
      <c r="I171" s="54">
        <v>75</v>
      </c>
      <c r="J171" s="54">
        <v>149.94999999999999</v>
      </c>
      <c r="K171" s="54">
        <v>85</v>
      </c>
      <c r="L171" s="54">
        <v>169.95</v>
      </c>
      <c r="M171" s="54" t="s">
        <v>50</v>
      </c>
      <c r="N171" s="54" t="s">
        <v>50</v>
      </c>
      <c r="O171" s="54">
        <v>95</v>
      </c>
      <c r="P171" s="54">
        <v>189.99</v>
      </c>
      <c r="Q171" s="54">
        <v>85</v>
      </c>
      <c r="R171" s="54">
        <v>169.9</v>
      </c>
      <c r="S171" s="54">
        <v>70</v>
      </c>
      <c r="T171" s="54">
        <v>139.99</v>
      </c>
      <c r="U171" s="51" t="s">
        <v>50</v>
      </c>
      <c r="V171" s="51" t="s">
        <v>50</v>
      </c>
      <c r="W171" s="51" t="s">
        <v>50</v>
      </c>
      <c r="X171" s="4"/>
      <c r="Y171" s="4"/>
    </row>
    <row r="172" spans="1:25" ht="14.5" x14ac:dyDescent="0.35">
      <c r="A172" s="52">
        <v>852006</v>
      </c>
      <c r="B172" s="53" t="s">
        <v>345</v>
      </c>
      <c r="C172" s="54">
        <v>1100</v>
      </c>
      <c r="D172" s="54">
        <v>2199</v>
      </c>
      <c r="E172" s="54">
        <v>1100</v>
      </c>
      <c r="F172" s="54">
        <v>2199</v>
      </c>
      <c r="G172" s="54">
        <v>850</v>
      </c>
      <c r="H172" s="54">
        <v>1699</v>
      </c>
      <c r="I172" s="54">
        <v>110</v>
      </c>
      <c r="J172" s="54">
        <v>219.95</v>
      </c>
      <c r="K172" s="54">
        <v>125</v>
      </c>
      <c r="L172" s="54">
        <v>249.95</v>
      </c>
      <c r="M172" s="54" t="s">
        <v>50</v>
      </c>
      <c r="N172" s="54" t="s">
        <v>50</v>
      </c>
      <c r="O172" s="54">
        <v>140</v>
      </c>
      <c r="P172" s="54">
        <v>279.99</v>
      </c>
      <c r="Q172" s="54">
        <v>125</v>
      </c>
      <c r="R172" s="54">
        <v>249.9</v>
      </c>
      <c r="S172" s="54">
        <v>100</v>
      </c>
      <c r="T172" s="54">
        <v>199.99</v>
      </c>
      <c r="U172" s="51" t="s">
        <v>50</v>
      </c>
      <c r="V172" s="51" t="s">
        <v>50</v>
      </c>
      <c r="W172" s="51" t="s">
        <v>50</v>
      </c>
      <c r="X172" s="4"/>
      <c r="Y172" s="4"/>
    </row>
    <row r="173" spans="1:25" ht="14.5" x14ac:dyDescent="0.35">
      <c r="A173" s="52">
        <v>852007</v>
      </c>
      <c r="B173" s="53" t="s">
        <v>346</v>
      </c>
      <c r="C173" s="54">
        <v>850</v>
      </c>
      <c r="D173" s="54">
        <v>1699</v>
      </c>
      <c r="E173" s="54">
        <v>850</v>
      </c>
      <c r="F173" s="54">
        <v>1699</v>
      </c>
      <c r="G173" s="54">
        <v>700</v>
      </c>
      <c r="H173" s="54">
        <v>1399</v>
      </c>
      <c r="I173" s="54">
        <v>85</v>
      </c>
      <c r="J173" s="54">
        <v>169.95</v>
      </c>
      <c r="K173" s="54">
        <v>95</v>
      </c>
      <c r="L173" s="54">
        <v>189.95</v>
      </c>
      <c r="M173" s="54" t="s">
        <v>50</v>
      </c>
      <c r="N173" s="54" t="s">
        <v>50</v>
      </c>
      <c r="O173" s="54">
        <v>110</v>
      </c>
      <c r="P173" s="54">
        <v>219.99</v>
      </c>
      <c r="Q173" s="54">
        <v>95</v>
      </c>
      <c r="R173" s="54">
        <v>189.9</v>
      </c>
      <c r="S173" s="54">
        <v>80</v>
      </c>
      <c r="T173" s="54">
        <v>159.99</v>
      </c>
      <c r="U173" s="51" t="s">
        <v>50</v>
      </c>
      <c r="V173" s="51" t="s">
        <v>50</v>
      </c>
      <c r="W173" s="51" t="s">
        <v>50</v>
      </c>
      <c r="X173" s="4"/>
      <c r="Y173" s="4"/>
    </row>
    <row r="174" spans="1:25" ht="14.5" x14ac:dyDescent="0.35">
      <c r="A174" s="52">
        <v>852008</v>
      </c>
      <c r="B174" s="53" t="s">
        <v>347</v>
      </c>
      <c r="C174" s="54">
        <v>750</v>
      </c>
      <c r="D174" s="54">
        <v>1499</v>
      </c>
      <c r="E174" s="54">
        <v>750</v>
      </c>
      <c r="F174" s="54">
        <v>1499</v>
      </c>
      <c r="G174" s="54">
        <v>600</v>
      </c>
      <c r="H174" s="54">
        <v>1199</v>
      </c>
      <c r="I174" s="54">
        <v>75</v>
      </c>
      <c r="J174" s="54">
        <v>149.94999999999999</v>
      </c>
      <c r="K174" s="54">
        <v>85</v>
      </c>
      <c r="L174" s="54">
        <v>169.95</v>
      </c>
      <c r="M174" s="54" t="s">
        <v>50</v>
      </c>
      <c r="N174" s="54" t="s">
        <v>50</v>
      </c>
      <c r="O174" s="54">
        <v>95</v>
      </c>
      <c r="P174" s="54">
        <v>189.99</v>
      </c>
      <c r="Q174" s="54">
        <v>85</v>
      </c>
      <c r="R174" s="54">
        <v>169.9</v>
      </c>
      <c r="S174" s="54">
        <v>70</v>
      </c>
      <c r="T174" s="54">
        <v>139.99</v>
      </c>
      <c r="U174" s="51" t="s">
        <v>50</v>
      </c>
      <c r="V174" s="51" t="s">
        <v>50</v>
      </c>
      <c r="W174" s="51" t="s">
        <v>50</v>
      </c>
      <c r="X174" s="4"/>
      <c r="Y174" s="4"/>
    </row>
    <row r="175" spans="1:25" ht="14.5" x14ac:dyDescent="0.35">
      <c r="A175" s="52">
        <v>852009</v>
      </c>
      <c r="B175" s="53" t="s">
        <v>348</v>
      </c>
      <c r="C175" s="54">
        <v>1100</v>
      </c>
      <c r="D175" s="54">
        <v>2199</v>
      </c>
      <c r="E175" s="54">
        <v>1100</v>
      </c>
      <c r="F175" s="54">
        <v>2199</v>
      </c>
      <c r="G175" s="54">
        <v>850</v>
      </c>
      <c r="H175" s="54">
        <v>1699</v>
      </c>
      <c r="I175" s="54">
        <v>110</v>
      </c>
      <c r="J175" s="54">
        <v>219.95</v>
      </c>
      <c r="K175" s="54">
        <v>125</v>
      </c>
      <c r="L175" s="54">
        <v>249.95</v>
      </c>
      <c r="M175" s="54" t="s">
        <v>50</v>
      </c>
      <c r="N175" s="54" t="s">
        <v>50</v>
      </c>
      <c r="O175" s="54">
        <v>140</v>
      </c>
      <c r="P175" s="54">
        <v>279.99</v>
      </c>
      <c r="Q175" s="54">
        <v>125</v>
      </c>
      <c r="R175" s="54">
        <v>249.9</v>
      </c>
      <c r="S175" s="54">
        <v>100</v>
      </c>
      <c r="T175" s="54">
        <v>199.99</v>
      </c>
      <c r="U175" s="51" t="s">
        <v>50</v>
      </c>
      <c r="V175" s="51" t="s">
        <v>50</v>
      </c>
      <c r="W175" s="51" t="s">
        <v>50</v>
      </c>
      <c r="X175" s="4"/>
      <c r="Y175" s="4"/>
    </row>
    <row r="176" spans="1:25" ht="14.5" x14ac:dyDescent="0.35">
      <c r="A176" s="52">
        <v>852010</v>
      </c>
      <c r="B176" s="53" t="s">
        <v>349</v>
      </c>
      <c r="C176" s="54">
        <v>1150</v>
      </c>
      <c r="D176" s="54">
        <v>2299</v>
      </c>
      <c r="E176" s="54">
        <v>1150</v>
      </c>
      <c r="F176" s="54">
        <v>2299</v>
      </c>
      <c r="G176" s="54">
        <v>900</v>
      </c>
      <c r="H176" s="54">
        <v>1799</v>
      </c>
      <c r="I176" s="54">
        <v>115</v>
      </c>
      <c r="J176" s="54">
        <v>229.95</v>
      </c>
      <c r="K176" s="54">
        <v>130</v>
      </c>
      <c r="L176" s="54">
        <v>259.95</v>
      </c>
      <c r="M176" s="54" t="s">
        <v>50</v>
      </c>
      <c r="N176" s="54" t="s">
        <v>50</v>
      </c>
      <c r="O176" s="54">
        <v>145</v>
      </c>
      <c r="P176" s="54">
        <v>289.99</v>
      </c>
      <c r="Q176" s="54">
        <v>130</v>
      </c>
      <c r="R176" s="54">
        <v>259.89999999999998</v>
      </c>
      <c r="S176" s="54">
        <v>105</v>
      </c>
      <c r="T176" s="54">
        <v>209.99</v>
      </c>
      <c r="U176" s="51" t="s">
        <v>50</v>
      </c>
      <c r="V176" s="51" t="s">
        <v>50</v>
      </c>
      <c r="W176" s="51" t="s">
        <v>50</v>
      </c>
      <c r="X176" s="4"/>
      <c r="Y176" s="4"/>
    </row>
    <row r="177" spans="1:25" ht="14.5" x14ac:dyDescent="0.35">
      <c r="A177" s="52">
        <v>852011</v>
      </c>
      <c r="B177" s="53" t="s">
        <v>350</v>
      </c>
      <c r="C177" s="54">
        <v>1150</v>
      </c>
      <c r="D177" s="54">
        <v>2299</v>
      </c>
      <c r="E177" s="54">
        <v>1150</v>
      </c>
      <c r="F177" s="54">
        <v>2299</v>
      </c>
      <c r="G177" s="54">
        <v>900</v>
      </c>
      <c r="H177" s="54">
        <v>1799</v>
      </c>
      <c r="I177" s="54">
        <v>115</v>
      </c>
      <c r="J177" s="54">
        <v>229.95</v>
      </c>
      <c r="K177" s="54">
        <v>130</v>
      </c>
      <c r="L177" s="54">
        <v>259.95</v>
      </c>
      <c r="M177" s="54" t="s">
        <v>50</v>
      </c>
      <c r="N177" s="54" t="s">
        <v>50</v>
      </c>
      <c r="O177" s="54">
        <v>145</v>
      </c>
      <c r="P177" s="54">
        <v>289.99</v>
      </c>
      <c r="Q177" s="54">
        <v>130</v>
      </c>
      <c r="R177" s="54">
        <v>259.89999999999998</v>
      </c>
      <c r="S177" s="54">
        <v>105</v>
      </c>
      <c r="T177" s="54">
        <v>209.99</v>
      </c>
      <c r="U177" s="51" t="s">
        <v>50</v>
      </c>
      <c r="V177" s="51" t="s">
        <v>50</v>
      </c>
      <c r="W177" s="51" t="s">
        <v>50</v>
      </c>
      <c r="X177" s="4"/>
      <c r="Y177" s="4"/>
    </row>
    <row r="178" spans="1:25" ht="14.5" x14ac:dyDescent="0.35">
      <c r="A178" s="52">
        <v>852012</v>
      </c>
      <c r="B178" s="53" t="s">
        <v>351</v>
      </c>
      <c r="C178" s="54">
        <v>650</v>
      </c>
      <c r="D178" s="54">
        <v>1299</v>
      </c>
      <c r="E178" s="54">
        <v>650</v>
      </c>
      <c r="F178" s="54">
        <v>1299</v>
      </c>
      <c r="G178" s="54">
        <v>500</v>
      </c>
      <c r="H178" s="54">
        <v>999</v>
      </c>
      <c r="I178" s="54">
        <v>65</v>
      </c>
      <c r="J178" s="54">
        <v>129.94999999999999</v>
      </c>
      <c r="K178" s="54">
        <v>70</v>
      </c>
      <c r="L178" s="54">
        <v>139.94999999999999</v>
      </c>
      <c r="M178" s="54" t="s">
        <v>50</v>
      </c>
      <c r="N178" s="54" t="s">
        <v>50</v>
      </c>
      <c r="O178" s="54">
        <v>85</v>
      </c>
      <c r="P178" s="54">
        <v>169.99</v>
      </c>
      <c r="Q178" s="54">
        <v>75</v>
      </c>
      <c r="R178" s="54">
        <v>149.9</v>
      </c>
      <c r="S178" s="54">
        <v>60</v>
      </c>
      <c r="T178" s="54">
        <v>119.99</v>
      </c>
      <c r="U178" s="51" t="s">
        <v>50</v>
      </c>
      <c r="V178" s="51" t="s">
        <v>50</v>
      </c>
      <c r="W178" s="51" t="s">
        <v>50</v>
      </c>
      <c r="X178" s="4"/>
      <c r="Y178" s="4"/>
    </row>
    <row r="179" spans="1:25" ht="14.5" x14ac:dyDescent="0.35">
      <c r="A179" s="52">
        <v>852013</v>
      </c>
      <c r="B179" s="53" t="s">
        <v>352</v>
      </c>
      <c r="C179" s="54">
        <v>550</v>
      </c>
      <c r="D179" s="54">
        <v>1099</v>
      </c>
      <c r="E179" s="54">
        <v>550</v>
      </c>
      <c r="F179" s="54">
        <v>1099</v>
      </c>
      <c r="G179" s="54">
        <v>425</v>
      </c>
      <c r="H179" s="54">
        <v>849</v>
      </c>
      <c r="I179" s="54">
        <v>55</v>
      </c>
      <c r="J179" s="54">
        <v>109.95</v>
      </c>
      <c r="K179" s="54">
        <v>60</v>
      </c>
      <c r="L179" s="54">
        <v>119.95</v>
      </c>
      <c r="M179" s="54" t="s">
        <v>50</v>
      </c>
      <c r="N179" s="54" t="s">
        <v>50</v>
      </c>
      <c r="O179" s="54">
        <v>70</v>
      </c>
      <c r="P179" s="54">
        <v>139.99</v>
      </c>
      <c r="Q179" s="54">
        <v>60</v>
      </c>
      <c r="R179" s="54">
        <v>119.9</v>
      </c>
      <c r="S179" s="54">
        <v>50</v>
      </c>
      <c r="T179" s="54">
        <v>99.99</v>
      </c>
      <c r="U179" s="51" t="s">
        <v>50</v>
      </c>
      <c r="V179" s="51" t="s">
        <v>50</v>
      </c>
      <c r="W179" s="51" t="s">
        <v>50</v>
      </c>
      <c r="X179" s="4"/>
      <c r="Y179" s="4"/>
    </row>
    <row r="180" spans="1:25" ht="14.5" x14ac:dyDescent="0.35">
      <c r="A180" s="52">
        <v>852014</v>
      </c>
      <c r="B180" s="53" t="s">
        <v>353</v>
      </c>
      <c r="C180" s="54">
        <v>500</v>
      </c>
      <c r="D180" s="54">
        <v>999</v>
      </c>
      <c r="E180" s="54">
        <v>500</v>
      </c>
      <c r="F180" s="54">
        <v>999</v>
      </c>
      <c r="G180" s="54">
        <v>400</v>
      </c>
      <c r="H180" s="54">
        <v>799</v>
      </c>
      <c r="I180" s="54">
        <v>50</v>
      </c>
      <c r="J180" s="54">
        <v>99.95</v>
      </c>
      <c r="K180" s="54">
        <v>55</v>
      </c>
      <c r="L180" s="54">
        <v>109.95</v>
      </c>
      <c r="M180" s="54" t="s">
        <v>50</v>
      </c>
      <c r="N180" s="54" t="s">
        <v>50</v>
      </c>
      <c r="O180" s="54">
        <v>65</v>
      </c>
      <c r="P180" s="54">
        <v>129.99</v>
      </c>
      <c r="Q180" s="54">
        <v>55</v>
      </c>
      <c r="R180" s="54">
        <v>109.9</v>
      </c>
      <c r="S180" s="54">
        <v>45</v>
      </c>
      <c r="T180" s="54">
        <v>89.99</v>
      </c>
      <c r="U180" s="51" t="s">
        <v>50</v>
      </c>
      <c r="V180" s="51" t="s">
        <v>50</v>
      </c>
      <c r="W180" s="51" t="s">
        <v>50</v>
      </c>
      <c r="X180" s="4"/>
      <c r="Y180" s="4"/>
    </row>
    <row r="181" spans="1:25" ht="14.5" x14ac:dyDescent="0.35">
      <c r="A181" s="52">
        <v>852015</v>
      </c>
      <c r="B181" s="53" t="s">
        <v>354</v>
      </c>
      <c r="C181" s="54">
        <v>750</v>
      </c>
      <c r="D181" s="54">
        <v>1499</v>
      </c>
      <c r="E181" s="54">
        <v>750</v>
      </c>
      <c r="F181" s="54">
        <v>1499</v>
      </c>
      <c r="G181" s="54">
        <v>575</v>
      </c>
      <c r="H181" s="54">
        <v>1149</v>
      </c>
      <c r="I181" s="54">
        <v>75</v>
      </c>
      <c r="J181" s="54">
        <v>149.94999999999999</v>
      </c>
      <c r="K181" s="54">
        <v>80</v>
      </c>
      <c r="L181" s="54">
        <v>159.94999999999999</v>
      </c>
      <c r="M181" s="54" t="s">
        <v>50</v>
      </c>
      <c r="N181" s="54" t="s">
        <v>50</v>
      </c>
      <c r="O181" s="54">
        <v>95</v>
      </c>
      <c r="P181" s="54">
        <v>189.99</v>
      </c>
      <c r="Q181" s="54">
        <v>85</v>
      </c>
      <c r="R181" s="54">
        <v>169.9</v>
      </c>
      <c r="S181" s="54">
        <v>65</v>
      </c>
      <c r="T181" s="54">
        <v>129.99</v>
      </c>
      <c r="U181" s="51" t="s">
        <v>50</v>
      </c>
      <c r="V181" s="51" t="s">
        <v>50</v>
      </c>
      <c r="W181" s="51" t="s">
        <v>50</v>
      </c>
      <c r="X181" s="4"/>
      <c r="Y181" s="4"/>
    </row>
    <row r="182" spans="1:25" ht="14.5" x14ac:dyDescent="0.35">
      <c r="A182" s="52">
        <v>852016</v>
      </c>
      <c r="B182" s="53" t="s">
        <v>355</v>
      </c>
      <c r="C182" s="54">
        <v>650</v>
      </c>
      <c r="D182" s="54">
        <v>1299</v>
      </c>
      <c r="E182" s="54">
        <v>650</v>
      </c>
      <c r="F182" s="54">
        <v>1299</v>
      </c>
      <c r="G182" s="54">
        <v>500</v>
      </c>
      <c r="H182" s="54">
        <v>999</v>
      </c>
      <c r="I182" s="54">
        <v>65</v>
      </c>
      <c r="J182" s="54">
        <v>129.94999999999999</v>
      </c>
      <c r="K182" s="54">
        <v>70</v>
      </c>
      <c r="L182" s="54">
        <v>139.94999999999999</v>
      </c>
      <c r="M182" s="54" t="s">
        <v>50</v>
      </c>
      <c r="N182" s="54" t="s">
        <v>50</v>
      </c>
      <c r="O182" s="54">
        <v>85</v>
      </c>
      <c r="P182" s="54">
        <v>169.99</v>
      </c>
      <c r="Q182" s="54">
        <v>75</v>
      </c>
      <c r="R182" s="54">
        <v>149.9</v>
      </c>
      <c r="S182" s="54">
        <v>60</v>
      </c>
      <c r="T182" s="54">
        <v>119.99</v>
      </c>
      <c r="U182" s="51" t="s">
        <v>50</v>
      </c>
      <c r="V182" s="51" t="s">
        <v>50</v>
      </c>
      <c r="W182" s="51" t="s">
        <v>50</v>
      </c>
      <c r="X182" s="4"/>
      <c r="Y182" s="4"/>
    </row>
    <row r="183" spans="1:25" ht="14.5" x14ac:dyDescent="0.35">
      <c r="A183" s="52">
        <v>852017</v>
      </c>
      <c r="B183" s="53" t="s">
        <v>356</v>
      </c>
      <c r="C183" s="54">
        <v>700</v>
      </c>
      <c r="D183" s="54">
        <v>1399</v>
      </c>
      <c r="E183" s="54">
        <v>700</v>
      </c>
      <c r="F183" s="54">
        <v>1399</v>
      </c>
      <c r="G183" s="54">
        <v>600</v>
      </c>
      <c r="H183" s="54">
        <v>1199</v>
      </c>
      <c r="I183" s="54">
        <v>70</v>
      </c>
      <c r="J183" s="54">
        <v>139.94999999999999</v>
      </c>
      <c r="K183" s="54">
        <v>75</v>
      </c>
      <c r="L183" s="54">
        <v>149.94999999999999</v>
      </c>
      <c r="M183" s="54" t="s">
        <v>50</v>
      </c>
      <c r="N183" s="54" t="s">
        <v>50</v>
      </c>
      <c r="O183" s="54">
        <v>90</v>
      </c>
      <c r="P183" s="54">
        <v>179.99</v>
      </c>
      <c r="Q183" s="54">
        <v>80</v>
      </c>
      <c r="R183" s="54">
        <v>159.9</v>
      </c>
      <c r="S183" s="54">
        <v>65</v>
      </c>
      <c r="T183" s="54">
        <v>129.99</v>
      </c>
      <c r="U183" s="51" t="s">
        <v>50</v>
      </c>
      <c r="V183" s="51" t="s">
        <v>50</v>
      </c>
      <c r="W183" s="51" t="s">
        <v>50</v>
      </c>
      <c r="X183" s="4"/>
      <c r="Y183" s="4"/>
    </row>
    <row r="184" spans="1:25" ht="14.5" x14ac:dyDescent="0.35">
      <c r="A184" s="52">
        <v>852018</v>
      </c>
      <c r="B184" s="53" t="s">
        <v>357</v>
      </c>
      <c r="C184" s="54">
        <v>600</v>
      </c>
      <c r="D184" s="54">
        <v>1199</v>
      </c>
      <c r="E184" s="54">
        <v>600</v>
      </c>
      <c r="F184" s="54">
        <v>1199</v>
      </c>
      <c r="G184" s="54">
        <v>500</v>
      </c>
      <c r="H184" s="54">
        <v>999</v>
      </c>
      <c r="I184" s="54">
        <v>60</v>
      </c>
      <c r="J184" s="54">
        <v>119.95</v>
      </c>
      <c r="K184" s="54">
        <v>65</v>
      </c>
      <c r="L184" s="54">
        <v>129.94999999999999</v>
      </c>
      <c r="M184" s="54" t="s">
        <v>50</v>
      </c>
      <c r="N184" s="54" t="s">
        <v>50</v>
      </c>
      <c r="O184" s="54">
        <v>75</v>
      </c>
      <c r="P184" s="54">
        <v>149.99</v>
      </c>
      <c r="Q184" s="54">
        <v>70</v>
      </c>
      <c r="R184" s="54">
        <v>139.9</v>
      </c>
      <c r="S184" s="54">
        <v>55</v>
      </c>
      <c r="T184" s="54">
        <v>109.99</v>
      </c>
      <c r="U184" s="51" t="s">
        <v>50</v>
      </c>
      <c r="V184" s="51" t="s">
        <v>50</v>
      </c>
      <c r="W184" s="51" t="s">
        <v>50</v>
      </c>
      <c r="X184" s="4"/>
      <c r="Y184" s="4"/>
    </row>
    <row r="185" spans="1:25" ht="14.5" x14ac:dyDescent="0.35">
      <c r="A185" s="52">
        <v>852019</v>
      </c>
      <c r="B185" s="53" t="s">
        <v>358</v>
      </c>
      <c r="C185" s="54">
        <v>500</v>
      </c>
      <c r="D185" s="54">
        <v>999</v>
      </c>
      <c r="E185" s="54">
        <v>500</v>
      </c>
      <c r="F185" s="54">
        <v>999</v>
      </c>
      <c r="G185" s="54">
        <v>400</v>
      </c>
      <c r="H185" s="54">
        <v>799</v>
      </c>
      <c r="I185" s="54">
        <v>50</v>
      </c>
      <c r="J185" s="54">
        <v>99.95</v>
      </c>
      <c r="K185" s="54">
        <v>55</v>
      </c>
      <c r="L185" s="54">
        <v>109.95</v>
      </c>
      <c r="M185" s="54" t="s">
        <v>50</v>
      </c>
      <c r="N185" s="54" t="s">
        <v>50</v>
      </c>
      <c r="O185" s="54">
        <v>65</v>
      </c>
      <c r="P185" s="54">
        <v>129.99</v>
      </c>
      <c r="Q185" s="54">
        <v>55</v>
      </c>
      <c r="R185" s="54">
        <v>109.9</v>
      </c>
      <c r="S185" s="54">
        <v>45</v>
      </c>
      <c r="T185" s="54">
        <v>89.99</v>
      </c>
      <c r="U185" s="51" t="s">
        <v>50</v>
      </c>
      <c r="V185" s="51" t="s">
        <v>50</v>
      </c>
      <c r="W185" s="51" t="s">
        <v>50</v>
      </c>
      <c r="X185" s="4"/>
      <c r="Y185" s="4"/>
    </row>
    <row r="186" spans="1:25" ht="14.5" x14ac:dyDescent="0.35">
      <c r="A186" s="52">
        <v>852020</v>
      </c>
      <c r="B186" s="53" t="s">
        <v>359</v>
      </c>
      <c r="C186" s="54">
        <v>600</v>
      </c>
      <c r="D186" s="54">
        <v>1199</v>
      </c>
      <c r="E186" s="54">
        <v>600</v>
      </c>
      <c r="F186" s="54">
        <v>1199</v>
      </c>
      <c r="G186" s="54">
        <v>500</v>
      </c>
      <c r="H186" s="54">
        <v>999</v>
      </c>
      <c r="I186" s="54">
        <v>60</v>
      </c>
      <c r="J186" s="54">
        <v>119.95</v>
      </c>
      <c r="K186" s="54">
        <v>65</v>
      </c>
      <c r="L186" s="54">
        <v>129.94999999999999</v>
      </c>
      <c r="M186" s="54" t="s">
        <v>50</v>
      </c>
      <c r="N186" s="54" t="s">
        <v>50</v>
      </c>
      <c r="O186" s="54">
        <v>75</v>
      </c>
      <c r="P186" s="54">
        <v>149.99</v>
      </c>
      <c r="Q186" s="54">
        <v>70</v>
      </c>
      <c r="R186" s="54">
        <v>139.9</v>
      </c>
      <c r="S186" s="54">
        <v>55</v>
      </c>
      <c r="T186" s="54">
        <v>109.99</v>
      </c>
      <c r="U186" s="51" t="s">
        <v>50</v>
      </c>
      <c r="V186" s="51" t="s">
        <v>50</v>
      </c>
      <c r="W186" s="51" t="s">
        <v>50</v>
      </c>
      <c r="X186" s="4"/>
      <c r="Y186" s="4"/>
    </row>
    <row r="187" spans="1:25" ht="14.5" x14ac:dyDescent="0.35">
      <c r="A187" s="52">
        <v>852021</v>
      </c>
      <c r="B187" s="53" t="s">
        <v>360</v>
      </c>
      <c r="C187" s="54">
        <v>500</v>
      </c>
      <c r="D187" s="54">
        <v>999</v>
      </c>
      <c r="E187" s="54">
        <v>500</v>
      </c>
      <c r="F187" s="54">
        <v>999</v>
      </c>
      <c r="G187" s="54">
        <v>400</v>
      </c>
      <c r="H187" s="54">
        <v>799</v>
      </c>
      <c r="I187" s="54">
        <v>50</v>
      </c>
      <c r="J187" s="54">
        <v>99.95</v>
      </c>
      <c r="K187" s="54">
        <v>55</v>
      </c>
      <c r="L187" s="54">
        <v>109.95</v>
      </c>
      <c r="M187" s="54" t="s">
        <v>50</v>
      </c>
      <c r="N187" s="54" t="s">
        <v>50</v>
      </c>
      <c r="O187" s="54">
        <v>65</v>
      </c>
      <c r="P187" s="54">
        <v>129.99</v>
      </c>
      <c r="Q187" s="54">
        <v>55</v>
      </c>
      <c r="R187" s="54">
        <v>109.9</v>
      </c>
      <c r="S187" s="54">
        <v>45</v>
      </c>
      <c r="T187" s="54">
        <v>89.99</v>
      </c>
      <c r="U187" s="51" t="s">
        <v>50</v>
      </c>
      <c r="V187" s="51" t="s">
        <v>50</v>
      </c>
      <c r="W187" s="51" t="s">
        <v>50</v>
      </c>
      <c r="X187" s="4"/>
      <c r="Y187" s="4"/>
    </row>
    <row r="188" spans="1:25" ht="14.5" x14ac:dyDescent="0.35">
      <c r="A188" s="52">
        <v>852022</v>
      </c>
      <c r="B188" s="53" t="s">
        <v>361</v>
      </c>
      <c r="C188" s="54">
        <v>400</v>
      </c>
      <c r="D188" s="54">
        <v>799</v>
      </c>
      <c r="E188" s="54">
        <v>400</v>
      </c>
      <c r="F188" s="54">
        <v>799</v>
      </c>
      <c r="G188" s="54">
        <v>350</v>
      </c>
      <c r="H188" s="54">
        <v>699</v>
      </c>
      <c r="I188" s="54">
        <v>40</v>
      </c>
      <c r="J188" s="54">
        <v>79.95</v>
      </c>
      <c r="K188" s="54">
        <v>45</v>
      </c>
      <c r="L188" s="54">
        <v>89.95</v>
      </c>
      <c r="M188" s="54" t="s">
        <v>50</v>
      </c>
      <c r="N188" s="54" t="s">
        <v>50</v>
      </c>
      <c r="O188" s="54">
        <v>50</v>
      </c>
      <c r="P188" s="54">
        <v>99.99</v>
      </c>
      <c r="Q188" s="54">
        <v>45</v>
      </c>
      <c r="R188" s="54">
        <v>89.9</v>
      </c>
      <c r="S188" s="54">
        <v>35</v>
      </c>
      <c r="T188" s="54">
        <v>69.989999999999995</v>
      </c>
      <c r="U188" s="51" t="s">
        <v>50</v>
      </c>
      <c r="V188" s="51" t="s">
        <v>50</v>
      </c>
      <c r="W188" s="51" t="s">
        <v>50</v>
      </c>
      <c r="X188" s="4"/>
      <c r="Y188" s="4"/>
    </row>
    <row r="189" spans="1:25" ht="14.5" x14ac:dyDescent="0.35">
      <c r="A189" s="52">
        <v>852023</v>
      </c>
      <c r="B189" s="53" t="s">
        <v>362</v>
      </c>
      <c r="C189" s="54">
        <v>600</v>
      </c>
      <c r="D189" s="54">
        <v>1199</v>
      </c>
      <c r="E189" s="54">
        <v>600</v>
      </c>
      <c r="F189" s="54">
        <v>1199</v>
      </c>
      <c r="G189" s="54">
        <v>500</v>
      </c>
      <c r="H189" s="54">
        <v>999</v>
      </c>
      <c r="I189" s="54">
        <v>60</v>
      </c>
      <c r="J189" s="54">
        <v>119.95</v>
      </c>
      <c r="K189" s="54">
        <v>65</v>
      </c>
      <c r="L189" s="54">
        <v>129.94999999999999</v>
      </c>
      <c r="M189" s="54" t="s">
        <v>50</v>
      </c>
      <c r="N189" s="54" t="s">
        <v>50</v>
      </c>
      <c r="O189" s="54">
        <v>75</v>
      </c>
      <c r="P189" s="54">
        <v>149.99</v>
      </c>
      <c r="Q189" s="54">
        <v>70</v>
      </c>
      <c r="R189" s="54">
        <v>139.9</v>
      </c>
      <c r="S189" s="54">
        <v>55</v>
      </c>
      <c r="T189" s="54">
        <v>109.99</v>
      </c>
      <c r="U189" s="51" t="s">
        <v>50</v>
      </c>
      <c r="V189" s="51" t="s">
        <v>50</v>
      </c>
      <c r="W189" s="51" t="s">
        <v>50</v>
      </c>
      <c r="X189" s="4"/>
      <c r="Y189" s="4"/>
    </row>
    <row r="190" spans="1:25" ht="14.5" x14ac:dyDescent="0.35">
      <c r="A190" s="52">
        <v>852024</v>
      </c>
      <c r="B190" s="53" t="s">
        <v>363</v>
      </c>
      <c r="C190" s="54">
        <v>500</v>
      </c>
      <c r="D190" s="54">
        <v>999</v>
      </c>
      <c r="E190" s="54">
        <v>500</v>
      </c>
      <c r="F190" s="54">
        <v>999</v>
      </c>
      <c r="G190" s="54">
        <v>400</v>
      </c>
      <c r="H190" s="54">
        <v>799</v>
      </c>
      <c r="I190" s="54">
        <v>50</v>
      </c>
      <c r="J190" s="54">
        <v>99.95</v>
      </c>
      <c r="K190" s="54">
        <v>55</v>
      </c>
      <c r="L190" s="54">
        <v>109.95</v>
      </c>
      <c r="M190" s="54" t="s">
        <v>50</v>
      </c>
      <c r="N190" s="54" t="s">
        <v>50</v>
      </c>
      <c r="O190" s="54">
        <v>65</v>
      </c>
      <c r="P190" s="54">
        <v>129.99</v>
      </c>
      <c r="Q190" s="54">
        <v>55</v>
      </c>
      <c r="R190" s="54">
        <v>109.9</v>
      </c>
      <c r="S190" s="54">
        <v>45</v>
      </c>
      <c r="T190" s="54">
        <v>89.99</v>
      </c>
      <c r="U190" s="51" t="s">
        <v>50</v>
      </c>
      <c r="V190" s="51" t="s">
        <v>50</v>
      </c>
      <c r="W190" s="51" t="s">
        <v>50</v>
      </c>
      <c r="X190" s="4"/>
      <c r="Y190" s="4"/>
    </row>
    <row r="191" spans="1:25" ht="14.5" x14ac:dyDescent="0.35">
      <c r="A191" s="52">
        <v>852025</v>
      </c>
      <c r="B191" s="53" t="s">
        <v>364</v>
      </c>
      <c r="C191" s="54">
        <v>400</v>
      </c>
      <c r="D191" s="54">
        <v>799</v>
      </c>
      <c r="E191" s="54">
        <v>400</v>
      </c>
      <c r="F191" s="54">
        <v>799</v>
      </c>
      <c r="G191" s="54">
        <v>350</v>
      </c>
      <c r="H191" s="54">
        <v>699</v>
      </c>
      <c r="I191" s="54">
        <v>40</v>
      </c>
      <c r="J191" s="54">
        <v>79.95</v>
      </c>
      <c r="K191" s="54">
        <v>45</v>
      </c>
      <c r="L191" s="54">
        <v>89.95</v>
      </c>
      <c r="M191" s="54" t="s">
        <v>50</v>
      </c>
      <c r="N191" s="54" t="s">
        <v>50</v>
      </c>
      <c r="O191" s="54">
        <v>50</v>
      </c>
      <c r="P191" s="54">
        <v>99.99</v>
      </c>
      <c r="Q191" s="54">
        <v>45</v>
      </c>
      <c r="R191" s="54">
        <v>89.9</v>
      </c>
      <c r="S191" s="54">
        <v>35</v>
      </c>
      <c r="T191" s="54">
        <v>69.989999999999995</v>
      </c>
      <c r="U191" s="51" t="s">
        <v>50</v>
      </c>
      <c r="V191" s="51" t="s">
        <v>50</v>
      </c>
      <c r="W191" s="51" t="s">
        <v>50</v>
      </c>
      <c r="X191" s="4"/>
      <c r="Y191" s="4"/>
    </row>
    <row r="192" spans="1:25" ht="14.5" x14ac:dyDescent="0.35">
      <c r="A192" s="52">
        <v>852026</v>
      </c>
      <c r="B192" s="53" t="s">
        <v>365</v>
      </c>
      <c r="C192" s="54">
        <v>400</v>
      </c>
      <c r="D192" s="54">
        <v>799</v>
      </c>
      <c r="E192" s="54">
        <v>400</v>
      </c>
      <c r="F192" s="54">
        <v>799</v>
      </c>
      <c r="G192" s="54">
        <v>350</v>
      </c>
      <c r="H192" s="54">
        <v>699</v>
      </c>
      <c r="I192" s="54">
        <v>40</v>
      </c>
      <c r="J192" s="54">
        <v>79.95</v>
      </c>
      <c r="K192" s="54">
        <v>45</v>
      </c>
      <c r="L192" s="54">
        <v>89.95</v>
      </c>
      <c r="M192" s="54" t="s">
        <v>50</v>
      </c>
      <c r="N192" s="54" t="s">
        <v>50</v>
      </c>
      <c r="O192" s="54">
        <v>50</v>
      </c>
      <c r="P192" s="54">
        <v>99.99</v>
      </c>
      <c r="Q192" s="54">
        <v>45</v>
      </c>
      <c r="R192" s="54">
        <v>89.9</v>
      </c>
      <c r="S192" s="54">
        <v>35</v>
      </c>
      <c r="T192" s="54">
        <v>69.989999999999995</v>
      </c>
      <c r="U192" s="51" t="s">
        <v>50</v>
      </c>
      <c r="V192" s="51" t="s">
        <v>50</v>
      </c>
      <c r="W192" s="51" t="s">
        <v>50</v>
      </c>
      <c r="X192" s="4"/>
      <c r="Y192" s="4"/>
    </row>
    <row r="193" spans="1:25" ht="14.5" x14ac:dyDescent="0.35">
      <c r="A193" s="52">
        <v>852027</v>
      </c>
      <c r="B193" s="53" t="s">
        <v>366</v>
      </c>
      <c r="C193" s="54">
        <v>350</v>
      </c>
      <c r="D193" s="54">
        <v>699</v>
      </c>
      <c r="E193" s="54">
        <v>350</v>
      </c>
      <c r="F193" s="54">
        <v>699</v>
      </c>
      <c r="G193" s="54">
        <v>275</v>
      </c>
      <c r="H193" s="54">
        <v>549</v>
      </c>
      <c r="I193" s="54">
        <v>35</v>
      </c>
      <c r="J193" s="54">
        <v>69.95</v>
      </c>
      <c r="K193" s="54">
        <v>40</v>
      </c>
      <c r="L193" s="54">
        <v>79.95</v>
      </c>
      <c r="M193" s="54" t="s">
        <v>50</v>
      </c>
      <c r="N193" s="54" t="s">
        <v>50</v>
      </c>
      <c r="O193" s="54">
        <v>45</v>
      </c>
      <c r="P193" s="54">
        <v>89.99</v>
      </c>
      <c r="Q193" s="54">
        <v>40</v>
      </c>
      <c r="R193" s="54">
        <v>79.900000000000006</v>
      </c>
      <c r="S193" s="54">
        <v>30</v>
      </c>
      <c r="T193" s="54">
        <v>59.99</v>
      </c>
      <c r="U193" s="51" t="s">
        <v>50</v>
      </c>
      <c r="V193" s="51" t="s">
        <v>50</v>
      </c>
      <c r="W193" s="51" t="s">
        <v>50</v>
      </c>
      <c r="X193" s="4"/>
      <c r="Y193" s="4"/>
    </row>
    <row r="194" spans="1:25" ht="14.5" x14ac:dyDescent="0.35">
      <c r="A194" s="52">
        <v>852028</v>
      </c>
      <c r="B194" s="53" t="s">
        <v>367</v>
      </c>
      <c r="C194" s="54">
        <v>300</v>
      </c>
      <c r="D194" s="54">
        <v>599</v>
      </c>
      <c r="E194" s="54">
        <v>300</v>
      </c>
      <c r="F194" s="54">
        <v>599</v>
      </c>
      <c r="G194" s="54">
        <v>250</v>
      </c>
      <c r="H194" s="54">
        <v>499</v>
      </c>
      <c r="I194" s="54">
        <v>30</v>
      </c>
      <c r="J194" s="54">
        <v>59.95</v>
      </c>
      <c r="K194" s="54">
        <v>35</v>
      </c>
      <c r="L194" s="54">
        <v>69.95</v>
      </c>
      <c r="M194" s="54" t="s">
        <v>50</v>
      </c>
      <c r="N194" s="54" t="s">
        <v>50</v>
      </c>
      <c r="O194" s="54">
        <v>40</v>
      </c>
      <c r="P194" s="54">
        <v>79.989999999999995</v>
      </c>
      <c r="Q194" s="54">
        <v>35</v>
      </c>
      <c r="R194" s="54">
        <v>69.900000000000006</v>
      </c>
      <c r="S194" s="54">
        <v>25</v>
      </c>
      <c r="T194" s="54">
        <v>49.99</v>
      </c>
      <c r="U194" s="51" t="s">
        <v>50</v>
      </c>
      <c r="V194" s="51" t="s">
        <v>50</v>
      </c>
      <c r="W194" s="51" t="s">
        <v>50</v>
      </c>
      <c r="X194" s="4"/>
      <c r="Y194" s="4"/>
    </row>
    <row r="195" spans="1:25" ht="14.5" x14ac:dyDescent="0.35">
      <c r="A195" s="52">
        <v>852029</v>
      </c>
      <c r="B195" s="53" t="s">
        <v>368</v>
      </c>
      <c r="C195" s="54">
        <v>500</v>
      </c>
      <c r="D195" s="54">
        <v>999</v>
      </c>
      <c r="E195" s="54">
        <v>500</v>
      </c>
      <c r="F195" s="54">
        <v>999</v>
      </c>
      <c r="G195" s="54">
        <v>400</v>
      </c>
      <c r="H195" s="54">
        <v>799</v>
      </c>
      <c r="I195" s="54">
        <v>50</v>
      </c>
      <c r="J195" s="54">
        <v>99.95</v>
      </c>
      <c r="K195" s="54">
        <v>55</v>
      </c>
      <c r="L195" s="54">
        <v>109.95</v>
      </c>
      <c r="M195" s="54" t="s">
        <v>50</v>
      </c>
      <c r="N195" s="54" t="s">
        <v>50</v>
      </c>
      <c r="O195" s="54">
        <v>65</v>
      </c>
      <c r="P195" s="54">
        <v>129.99</v>
      </c>
      <c r="Q195" s="54">
        <v>55</v>
      </c>
      <c r="R195" s="54">
        <v>109.9</v>
      </c>
      <c r="S195" s="54">
        <v>45</v>
      </c>
      <c r="T195" s="54">
        <v>89.99</v>
      </c>
      <c r="U195" s="51" t="s">
        <v>50</v>
      </c>
      <c r="V195" s="51" t="s">
        <v>50</v>
      </c>
      <c r="W195" s="51" t="s">
        <v>50</v>
      </c>
      <c r="X195" s="4"/>
      <c r="Y195" s="4"/>
    </row>
    <row r="196" spans="1:25" ht="14.5" x14ac:dyDescent="0.35">
      <c r="A196" s="52">
        <v>852030</v>
      </c>
      <c r="B196" s="53" t="s">
        <v>369</v>
      </c>
      <c r="C196" s="54">
        <v>400</v>
      </c>
      <c r="D196" s="54">
        <v>799</v>
      </c>
      <c r="E196" s="54">
        <v>400</v>
      </c>
      <c r="F196" s="54">
        <v>799</v>
      </c>
      <c r="G196" s="54">
        <v>300</v>
      </c>
      <c r="H196" s="54">
        <v>599</v>
      </c>
      <c r="I196" s="54">
        <v>40</v>
      </c>
      <c r="J196" s="54">
        <v>79.95</v>
      </c>
      <c r="K196" s="54">
        <v>45</v>
      </c>
      <c r="L196" s="54">
        <v>89.95</v>
      </c>
      <c r="M196" s="54" t="s">
        <v>50</v>
      </c>
      <c r="N196" s="54" t="s">
        <v>50</v>
      </c>
      <c r="O196" s="54">
        <v>50</v>
      </c>
      <c r="P196" s="54">
        <v>99.99</v>
      </c>
      <c r="Q196" s="54">
        <v>45</v>
      </c>
      <c r="R196" s="54">
        <v>89.9</v>
      </c>
      <c r="S196" s="54">
        <v>35</v>
      </c>
      <c r="T196" s="54">
        <v>69.989999999999995</v>
      </c>
      <c r="U196" s="51" t="s">
        <v>50</v>
      </c>
      <c r="V196" s="51" t="s">
        <v>50</v>
      </c>
      <c r="W196" s="51" t="s">
        <v>50</v>
      </c>
      <c r="X196" s="4"/>
      <c r="Y196" s="4"/>
    </row>
    <row r="197" spans="1:25" ht="14.5" x14ac:dyDescent="0.35">
      <c r="A197" s="52">
        <v>852031</v>
      </c>
      <c r="B197" s="53" t="s">
        <v>370</v>
      </c>
      <c r="C197" s="54">
        <v>600</v>
      </c>
      <c r="D197" s="54">
        <v>1199</v>
      </c>
      <c r="E197" s="54">
        <v>600</v>
      </c>
      <c r="F197" s="54">
        <v>1199</v>
      </c>
      <c r="G197" s="54">
        <v>500</v>
      </c>
      <c r="H197" s="54">
        <v>999</v>
      </c>
      <c r="I197" s="54">
        <v>60</v>
      </c>
      <c r="J197" s="54">
        <v>119.95</v>
      </c>
      <c r="K197" s="54">
        <v>60</v>
      </c>
      <c r="L197" s="54">
        <v>119.95</v>
      </c>
      <c r="M197" s="54" t="s">
        <v>50</v>
      </c>
      <c r="N197" s="54" t="s">
        <v>50</v>
      </c>
      <c r="O197" s="54">
        <v>75</v>
      </c>
      <c r="P197" s="54">
        <v>149.99</v>
      </c>
      <c r="Q197" s="54">
        <v>70</v>
      </c>
      <c r="R197" s="54">
        <v>139.9</v>
      </c>
      <c r="S197" s="54">
        <v>55</v>
      </c>
      <c r="T197" s="54">
        <v>109.99</v>
      </c>
      <c r="U197" s="51" t="s">
        <v>50</v>
      </c>
      <c r="V197" s="51" t="s">
        <v>50</v>
      </c>
      <c r="W197" s="51" t="s">
        <v>50</v>
      </c>
      <c r="X197" s="4"/>
      <c r="Y197" s="4"/>
    </row>
    <row r="198" spans="1:25" ht="14.5" x14ac:dyDescent="0.35">
      <c r="A198" s="52">
        <v>852032</v>
      </c>
      <c r="B198" s="53" t="s">
        <v>175</v>
      </c>
      <c r="C198" s="54">
        <v>500</v>
      </c>
      <c r="D198" s="54">
        <v>999</v>
      </c>
      <c r="E198" s="54">
        <v>500</v>
      </c>
      <c r="F198" s="54">
        <v>999</v>
      </c>
      <c r="G198" s="54">
        <v>400</v>
      </c>
      <c r="H198" s="54">
        <v>799</v>
      </c>
      <c r="I198" s="54">
        <v>50</v>
      </c>
      <c r="J198" s="54">
        <v>99.95</v>
      </c>
      <c r="K198" s="54">
        <v>50</v>
      </c>
      <c r="L198" s="54">
        <v>99.95</v>
      </c>
      <c r="M198" s="54" t="s">
        <v>50</v>
      </c>
      <c r="N198" s="54" t="s">
        <v>50</v>
      </c>
      <c r="O198" s="54">
        <v>65</v>
      </c>
      <c r="P198" s="54">
        <v>129.99</v>
      </c>
      <c r="Q198" s="54">
        <v>55</v>
      </c>
      <c r="R198" s="54">
        <v>109.9</v>
      </c>
      <c r="S198" s="54">
        <v>45</v>
      </c>
      <c r="T198" s="54">
        <v>89.99</v>
      </c>
      <c r="U198" s="51" t="s">
        <v>50</v>
      </c>
      <c r="V198" s="51" t="s">
        <v>50</v>
      </c>
      <c r="W198" s="51" t="s">
        <v>50</v>
      </c>
      <c r="X198" s="4"/>
      <c r="Y198" s="4"/>
    </row>
    <row r="199" spans="1:25" ht="14.5" x14ac:dyDescent="0.35">
      <c r="A199" s="52">
        <v>852033</v>
      </c>
      <c r="B199" s="53" t="s">
        <v>371</v>
      </c>
      <c r="C199" s="54">
        <v>1100</v>
      </c>
      <c r="D199" s="54">
        <v>2199</v>
      </c>
      <c r="E199" s="54">
        <v>1100</v>
      </c>
      <c r="F199" s="54">
        <v>2199</v>
      </c>
      <c r="G199" s="54">
        <v>900</v>
      </c>
      <c r="H199" s="54">
        <v>1799</v>
      </c>
      <c r="I199" s="54">
        <v>110</v>
      </c>
      <c r="J199" s="54">
        <v>219.95</v>
      </c>
      <c r="K199" s="54">
        <v>120</v>
      </c>
      <c r="L199" s="54">
        <v>239.95</v>
      </c>
      <c r="M199" s="54" t="s">
        <v>50</v>
      </c>
      <c r="N199" s="54" t="s">
        <v>50</v>
      </c>
      <c r="O199" s="54">
        <v>140</v>
      </c>
      <c r="P199" s="54">
        <v>279.99</v>
      </c>
      <c r="Q199" s="54">
        <v>125</v>
      </c>
      <c r="R199" s="54">
        <v>249.9</v>
      </c>
      <c r="S199" s="54">
        <v>100</v>
      </c>
      <c r="T199" s="54">
        <v>199.99</v>
      </c>
      <c r="U199" s="51" t="s">
        <v>50</v>
      </c>
      <c r="V199" s="51" t="s">
        <v>50</v>
      </c>
      <c r="W199" s="51" t="s">
        <v>50</v>
      </c>
      <c r="X199" s="4"/>
      <c r="Y199" s="4"/>
    </row>
    <row r="200" spans="1:25" ht="14.5" x14ac:dyDescent="0.35">
      <c r="A200" s="52">
        <v>852034</v>
      </c>
      <c r="B200" s="53" t="s">
        <v>372</v>
      </c>
      <c r="C200" s="54">
        <v>1000</v>
      </c>
      <c r="D200" s="54">
        <v>1999</v>
      </c>
      <c r="E200" s="54">
        <v>1000</v>
      </c>
      <c r="F200" s="54">
        <v>1999</v>
      </c>
      <c r="G200" s="54">
        <v>800</v>
      </c>
      <c r="H200" s="54">
        <v>1599</v>
      </c>
      <c r="I200" s="54">
        <v>100</v>
      </c>
      <c r="J200" s="54">
        <v>199.95</v>
      </c>
      <c r="K200" s="54">
        <v>110</v>
      </c>
      <c r="L200" s="54">
        <v>219.95</v>
      </c>
      <c r="M200" s="54" t="s">
        <v>50</v>
      </c>
      <c r="N200" s="54" t="s">
        <v>50</v>
      </c>
      <c r="O200" s="54">
        <v>125</v>
      </c>
      <c r="P200" s="54">
        <v>249.99</v>
      </c>
      <c r="Q200" s="54">
        <v>115</v>
      </c>
      <c r="R200" s="54">
        <v>229.9</v>
      </c>
      <c r="S200" s="54">
        <v>90</v>
      </c>
      <c r="T200" s="54">
        <v>179.99</v>
      </c>
      <c r="U200" s="51" t="s">
        <v>50</v>
      </c>
      <c r="V200" s="51" t="s">
        <v>50</v>
      </c>
      <c r="W200" s="51" t="s">
        <v>50</v>
      </c>
      <c r="X200" s="4"/>
      <c r="Y200" s="4"/>
    </row>
    <row r="201" spans="1:25" ht="14.5" x14ac:dyDescent="0.35">
      <c r="A201" s="52">
        <v>852035</v>
      </c>
      <c r="B201" s="53" t="s">
        <v>373</v>
      </c>
      <c r="C201" s="54">
        <v>1400</v>
      </c>
      <c r="D201" s="54">
        <v>2799</v>
      </c>
      <c r="E201" s="54">
        <v>1400</v>
      </c>
      <c r="F201" s="54">
        <v>2799</v>
      </c>
      <c r="G201" s="54">
        <v>1100</v>
      </c>
      <c r="H201" s="54">
        <v>2199</v>
      </c>
      <c r="I201" s="54">
        <v>140</v>
      </c>
      <c r="J201" s="54">
        <v>279.95</v>
      </c>
      <c r="K201" s="54">
        <v>150</v>
      </c>
      <c r="L201" s="54">
        <v>299.95</v>
      </c>
      <c r="M201" s="54" t="s">
        <v>50</v>
      </c>
      <c r="N201" s="54" t="s">
        <v>50</v>
      </c>
      <c r="O201" s="54">
        <v>175</v>
      </c>
      <c r="P201" s="54">
        <v>349.99</v>
      </c>
      <c r="Q201" s="54">
        <v>150</v>
      </c>
      <c r="R201" s="54">
        <v>299.89999999999998</v>
      </c>
      <c r="S201" s="54">
        <v>125</v>
      </c>
      <c r="T201" s="54">
        <v>249.99</v>
      </c>
      <c r="U201" s="51" t="s">
        <v>50</v>
      </c>
      <c r="V201" s="51" t="s">
        <v>50</v>
      </c>
      <c r="W201" s="51" t="s">
        <v>50</v>
      </c>
      <c r="X201" s="4"/>
      <c r="Y201" s="4"/>
    </row>
    <row r="202" spans="1:25" ht="14.5" x14ac:dyDescent="0.35">
      <c r="A202" s="52">
        <v>852036</v>
      </c>
      <c r="B202" s="53" t="s">
        <v>374</v>
      </c>
      <c r="C202" s="54">
        <v>850</v>
      </c>
      <c r="D202" s="54">
        <v>1699</v>
      </c>
      <c r="E202" s="54">
        <v>850</v>
      </c>
      <c r="F202" s="54">
        <v>1699</v>
      </c>
      <c r="G202" s="54">
        <v>700</v>
      </c>
      <c r="H202" s="54">
        <v>1399</v>
      </c>
      <c r="I202" s="54">
        <v>85</v>
      </c>
      <c r="J202" s="54">
        <v>169.95</v>
      </c>
      <c r="K202" s="54">
        <v>95</v>
      </c>
      <c r="L202" s="54">
        <v>189.95</v>
      </c>
      <c r="M202" s="54" t="s">
        <v>50</v>
      </c>
      <c r="N202" s="54" t="s">
        <v>50</v>
      </c>
      <c r="O202" s="54">
        <v>110</v>
      </c>
      <c r="P202" s="54">
        <v>219.99</v>
      </c>
      <c r="Q202" s="54">
        <v>95</v>
      </c>
      <c r="R202" s="54">
        <v>189.9</v>
      </c>
      <c r="S202" s="54">
        <v>80</v>
      </c>
      <c r="T202" s="54">
        <v>159.99</v>
      </c>
      <c r="U202" s="51" t="s">
        <v>50</v>
      </c>
      <c r="V202" s="51" t="s">
        <v>50</v>
      </c>
      <c r="W202" s="51" t="s">
        <v>50</v>
      </c>
      <c r="X202" s="4"/>
      <c r="Y202" s="4"/>
    </row>
    <row r="203" spans="1:25" ht="14.5" x14ac:dyDescent="0.35">
      <c r="A203" s="52">
        <v>852037</v>
      </c>
      <c r="B203" s="53" t="s">
        <v>375</v>
      </c>
      <c r="C203" s="54">
        <v>1100</v>
      </c>
      <c r="D203" s="54">
        <v>2199</v>
      </c>
      <c r="E203" s="54">
        <v>1100</v>
      </c>
      <c r="F203" s="54">
        <v>2199</v>
      </c>
      <c r="G203" s="54">
        <v>850</v>
      </c>
      <c r="H203" s="54">
        <v>1699</v>
      </c>
      <c r="I203" s="54">
        <v>110</v>
      </c>
      <c r="J203" s="54">
        <v>219.95</v>
      </c>
      <c r="K203" s="54">
        <v>125</v>
      </c>
      <c r="L203" s="54">
        <v>249.95</v>
      </c>
      <c r="M203" s="54" t="s">
        <v>50</v>
      </c>
      <c r="N203" s="54" t="s">
        <v>50</v>
      </c>
      <c r="O203" s="54">
        <v>140</v>
      </c>
      <c r="P203" s="54">
        <v>279.99</v>
      </c>
      <c r="Q203" s="54">
        <v>125</v>
      </c>
      <c r="R203" s="54">
        <v>249.9</v>
      </c>
      <c r="S203" s="54">
        <v>100</v>
      </c>
      <c r="T203" s="54">
        <v>199.99</v>
      </c>
      <c r="U203" s="51" t="s">
        <v>50</v>
      </c>
      <c r="V203" s="51" t="s">
        <v>50</v>
      </c>
      <c r="W203" s="51" t="s">
        <v>50</v>
      </c>
      <c r="X203" s="4"/>
      <c r="Y203" s="4"/>
    </row>
    <row r="204" spans="1:25" ht="14.5" x14ac:dyDescent="0.35">
      <c r="A204" s="52">
        <v>852038</v>
      </c>
      <c r="B204" s="53" t="s">
        <v>376</v>
      </c>
      <c r="C204" s="54">
        <v>1100</v>
      </c>
      <c r="D204" s="54">
        <v>2199</v>
      </c>
      <c r="E204" s="54">
        <v>1100</v>
      </c>
      <c r="F204" s="54">
        <v>2199</v>
      </c>
      <c r="G204" s="54">
        <v>850</v>
      </c>
      <c r="H204" s="54">
        <v>1699</v>
      </c>
      <c r="I204" s="54">
        <v>110</v>
      </c>
      <c r="J204" s="54">
        <v>219.95</v>
      </c>
      <c r="K204" s="54">
        <v>125</v>
      </c>
      <c r="L204" s="54">
        <v>249.95</v>
      </c>
      <c r="M204" s="54" t="s">
        <v>50</v>
      </c>
      <c r="N204" s="54" t="s">
        <v>50</v>
      </c>
      <c r="O204" s="54">
        <v>140</v>
      </c>
      <c r="P204" s="54">
        <v>279.99</v>
      </c>
      <c r="Q204" s="54">
        <v>125</v>
      </c>
      <c r="R204" s="54">
        <v>249.9</v>
      </c>
      <c r="S204" s="54">
        <v>100</v>
      </c>
      <c r="T204" s="54">
        <v>199.99</v>
      </c>
      <c r="U204" s="51" t="s">
        <v>50</v>
      </c>
      <c r="V204" s="51" t="s">
        <v>50</v>
      </c>
      <c r="W204" s="51" t="s">
        <v>50</v>
      </c>
      <c r="X204" s="4"/>
      <c r="Y204" s="4"/>
    </row>
    <row r="205" spans="1:25" ht="14.5" x14ac:dyDescent="0.35">
      <c r="A205" s="52">
        <v>852039</v>
      </c>
      <c r="B205" s="53" t="s">
        <v>377</v>
      </c>
      <c r="C205" s="54">
        <v>650</v>
      </c>
      <c r="D205" s="54">
        <v>1299</v>
      </c>
      <c r="E205" s="54">
        <v>650</v>
      </c>
      <c r="F205" s="54">
        <v>1299</v>
      </c>
      <c r="G205" s="54">
        <v>500</v>
      </c>
      <c r="H205" s="54">
        <v>999</v>
      </c>
      <c r="I205" s="54">
        <v>65</v>
      </c>
      <c r="J205" s="54">
        <v>129.94999999999999</v>
      </c>
      <c r="K205" s="54">
        <v>70</v>
      </c>
      <c r="L205" s="54">
        <v>139.94999999999999</v>
      </c>
      <c r="M205" s="54" t="s">
        <v>50</v>
      </c>
      <c r="N205" s="54" t="s">
        <v>50</v>
      </c>
      <c r="O205" s="54">
        <v>85</v>
      </c>
      <c r="P205" s="54">
        <v>169.99</v>
      </c>
      <c r="Q205" s="54">
        <v>75</v>
      </c>
      <c r="R205" s="54">
        <v>149.9</v>
      </c>
      <c r="S205" s="54">
        <v>60</v>
      </c>
      <c r="T205" s="54">
        <v>119.99</v>
      </c>
      <c r="U205" s="51" t="s">
        <v>50</v>
      </c>
      <c r="V205" s="51" t="s">
        <v>50</v>
      </c>
      <c r="W205" s="51" t="s">
        <v>50</v>
      </c>
      <c r="X205" s="4"/>
      <c r="Y205" s="4"/>
    </row>
    <row r="206" spans="1:25" ht="14.5" x14ac:dyDescent="0.35">
      <c r="A206" s="52">
        <v>852040</v>
      </c>
      <c r="B206" s="53" t="s">
        <v>378</v>
      </c>
      <c r="C206" s="54">
        <v>750</v>
      </c>
      <c r="D206" s="54">
        <v>1499</v>
      </c>
      <c r="E206" s="54">
        <v>750</v>
      </c>
      <c r="F206" s="54">
        <v>1499</v>
      </c>
      <c r="G206" s="54">
        <v>575</v>
      </c>
      <c r="H206" s="54">
        <v>1149</v>
      </c>
      <c r="I206" s="54">
        <v>75</v>
      </c>
      <c r="J206" s="54">
        <v>149.94999999999999</v>
      </c>
      <c r="K206" s="54">
        <v>80</v>
      </c>
      <c r="L206" s="54">
        <v>159.94999999999999</v>
      </c>
      <c r="M206" s="54" t="s">
        <v>50</v>
      </c>
      <c r="N206" s="54" t="s">
        <v>50</v>
      </c>
      <c r="O206" s="54">
        <v>95</v>
      </c>
      <c r="P206" s="54">
        <v>189.99</v>
      </c>
      <c r="Q206" s="54">
        <v>85</v>
      </c>
      <c r="R206" s="54">
        <v>169.9</v>
      </c>
      <c r="S206" s="54">
        <v>65</v>
      </c>
      <c r="T206" s="54">
        <v>129.99</v>
      </c>
      <c r="U206" s="51" t="s">
        <v>50</v>
      </c>
      <c r="V206" s="51" t="s">
        <v>50</v>
      </c>
      <c r="W206" s="51" t="s">
        <v>50</v>
      </c>
      <c r="X206" s="4"/>
      <c r="Y206" s="4"/>
    </row>
    <row r="207" spans="1:25" ht="14.5" x14ac:dyDescent="0.35">
      <c r="A207" s="52">
        <v>852041</v>
      </c>
      <c r="B207" s="53" t="s">
        <v>379</v>
      </c>
      <c r="C207" s="54">
        <v>650</v>
      </c>
      <c r="D207" s="54">
        <v>1299</v>
      </c>
      <c r="E207" s="54">
        <v>650</v>
      </c>
      <c r="F207" s="54">
        <v>1299</v>
      </c>
      <c r="G207" s="54">
        <v>500</v>
      </c>
      <c r="H207" s="54">
        <v>999</v>
      </c>
      <c r="I207" s="54">
        <v>65</v>
      </c>
      <c r="J207" s="54">
        <v>129.94999999999999</v>
      </c>
      <c r="K207" s="54">
        <v>70</v>
      </c>
      <c r="L207" s="54">
        <v>139.94999999999999</v>
      </c>
      <c r="M207" s="54" t="s">
        <v>50</v>
      </c>
      <c r="N207" s="54" t="s">
        <v>50</v>
      </c>
      <c r="O207" s="54">
        <v>85</v>
      </c>
      <c r="P207" s="54">
        <v>169.99</v>
      </c>
      <c r="Q207" s="54">
        <v>75</v>
      </c>
      <c r="R207" s="54">
        <v>149.9</v>
      </c>
      <c r="S207" s="54">
        <v>60</v>
      </c>
      <c r="T207" s="54">
        <v>119.99</v>
      </c>
      <c r="U207" s="51" t="s">
        <v>50</v>
      </c>
      <c r="V207" s="51" t="s">
        <v>50</v>
      </c>
      <c r="W207" s="51" t="s">
        <v>50</v>
      </c>
      <c r="X207" s="4"/>
      <c r="Y207" s="4"/>
    </row>
    <row r="208" spans="1:25" ht="14.5" x14ac:dyDescent="0.35">
      <c r="A208" s="52">
        <v>852042</v>
      </c>
      <c r="B208" s="53" t="s">
        <v>380</v>
      </c>
      <c r="C208" s="54">
        <v>950</v>
      </c>
      <c r="D208" s="54">
        <v>1899</v>
      </c>
      <c r="E208" s="54">
        <v>950</v>
      </c>
      <c r="F208" s="54">
        <v>1899</v>
      </c>
      <c r="G208" s="54">
        <v>750</v>
      </c>
      <c r="H208" s="54">
        <v>1499</v>
      </c>
      <c r="I208" s="54">
        <v>95</v>
      </c>
      <c r="J208" s="54">
        <v>189.95</v>
      </c>
      <c r="K208" s="54">
        <v>110</v>
      </c>
      <c r="L208" s="54">
        <v>219.95</v>
      </c>
      <c r="M208" s="54" t="s">
        <v>50</v>
      </c>
      <c r="N208" s="54" t="s">
        <v>50</v>
      </c>
      <c r="O208" s="54">
        <v>120</v>
      </c>
      <c r="P208" s="54">
        <v>239.99</v>
      </c>
      <c r="Q208" s="54">
        <v>105</v>
      </c>
      <c r="R208" s="54">
        <v>209.9</v>
      </c>
      <c r="S208" s="54">
        <v>85</v>
      </c>
      <c r="T208" s="54">
        <v>169.99</v>
      </c>
      <c r="U208" s="51" t="s">
        <v>50</v>
      </c>
      <c r="V208" s="51" t="s">
        <v>50</v>
      </c>
      <c r="W208" s="51" t="s">
        <v>50</v>
      </c>
      <c r="X208" s="4"/>
      <c r="Y208" s="4"/>
    </row>
    <row r="209" spans="1:25" ht="14.5" x14ac:dyDescent="0.35">
      <c r="A209" s="52">
        <v>852043</v>
      </c>
      <c r="B209" s="53" t="s">
        <v>381</v>
      </c>
      <c r="C209" s="54">
        <v>750</v>
      </c>
      <c r="D209" s="54">
        <v>1499</v>
      </c>
      <c r="E209" s="54">
        <v>750</v>
      </c>
      <c r="F209" s="54">
        <v>1499</v>
      </c>
      <c r="G209" s="54">
        <v>600</v>
      </c>
      <c r="H209" s="54">
        <v>1199</v>
      </c>
      <c r="I209" s="54">
        <v>75</v>
      </c>
      <c r="J209" s="54">
        <v>149.94999999999999</v>
      </c>
      <c r="K209" s="54">
        <v>80</v>
      </c>
      <c r="L209" s="54">
        <v>159.94999999999999</v>
      </c>
      <c r="M209" s="54" t="s">
        <v>50</v>
      </c>
      <c r="N209" s="54" t="s">
        <v>50</v>
      </c>
      <c r="O209" s="54">
        <v>95</v>
      </c>
      <c r="P209" s="54">
        <v>189.99</v>
      </c>
      <c r="Q209" s="54">
        <v>85</v>
      </c>
      <c r="R209" s="54">
        <v>169.9</v>
      </c>
      <c r="S209" s="54">
        <v>65</v>
      </c>
      <c r="T209" s="54">
        <v>129.99</v>
      </c>
      <c r="U209" s="51" t="s">
        <v>50</v>
      </c>
      <c r="V209" s="51" t="s">
        <v>50</v>
      </c>
      <c r="W209" s="51" t="s">
        <v>50</v>
      </c>
      <c r="X209" s="4"/>
      <c r="Y209" s="4"/>
    </row>
    <row r="210" spans="1:25" ht="14.5" x14ac:dyDescent="0.35">
      <c r="A210" s="52">
        <v>852044</v>
      </c>
      <c r="B210" s="53" t="s">
        <v>382</v>
      </c>
      <c r="C210" s="54">
        <v>1150</v>
      </c>
      <c r="D210" s="54">
        <v>2299</v>
      </c>
      <c r="E210" s="54">
        <v>1150</v>
      </c>
      <c r="F210" s="54">
        <v>2299</v>
      </c>
      <c r="G210" s="54">
        <v>950</v>
      </c>
      <c r="H210" s="54">
        <v>1899</v>
      </c>
      <c r="I210" s="54">
        <v>115</v>
      </c>
      <c r="J210" s="54">
        <v>229.95</v>
      </c>
      <c r="K210" s="54">
        <v>125</v>
      </c>
      <c r="L210" s="54">
        <v>249.95</v>
      </c>
      <c r="M210" s="54" t="s">
        <v>50</v>
      </c>
      <c r="N210" s="54" t="s">
        <v>50</v>
      </c>
      <c r="O210" s="54">
        <v>145</v>
      </c>
      <c r="P210" s="54">
        <v>289.99</v>
      </c>
      <c r="Q210" s="54">
        <v>130</v>
      </c>
      <c r="R210" s="54">
        <v>259.89999999999998</v>
      </c>
      <c r="S210" s="54">
        <v>105</v>
      </c>
      <c r="T210" s="54">
        <v>209.99</v>
      </c>
      <c r="U210" s="51" t="s">
        <v>50</v>
      </c>
      <c r="V210" s="51" t="s">
        <v>50</v>
      </c>
      <c r="W210" s="51" t="s">
        <v>50</v>
      </c>
      <c r="X210" s="4"/>
      <c r="Y210" s="4"/>
    </row>
    <row r="211" spans="1:25" ht="14.5" x14ac:dyDescent="0.35">
      <c r="A211" s="52">
        <v>852045</v>
      </c>
      <c r="B211" s="53" t="s">
        <v>383</v>
      </c>
      <c r="C211" s="54">
        <v>950</v>
      </c>
      <c r="D211" s="54">
        <v>1899</v>
      </c>
      <c r="E211" s="54">
        <v>950</v>
      </c>
      <c r="F211" s="54">
        <v>1899</v>
      </c>
      <c r="G211" s="54">
        <v>750</v>
      </c>
      <c r="H211" s="54">
        <v>1499</v>
      </c>
      <c r="I211" s="54">
        <v>95</v>
      </c>
      <c r="J211" s="54">
        <v>189.95</v>
      </c>
      <c r="K211" s="54">
        <v>110</v>
      </c>
      <c r="L211" s="54">
        <v>219.95</v>
      </c>
      <c r="M211" s="54" t="s">
        <v>50</v>
      </c>
      <c r="N211" s="54" t="s">
        <v>50</v>
      </c>
      <c r="O211" s="54">
        <v>120</v>
      </c>
      <c r="P211" s="54">
        <v>239.99</v>
      </c>
      <c r="Q211" s="54">
        <v>105</v>
      </c>
      <c r="R211" s="54">
        <v>209.9</v>
      </c>
      <c r="S211" s="54">
        <v>85</v>
      </c>
      <c r="T211" s="54">
        <v>169.99</v>
      </c>
      <c r="U211" s="51" t="s">
        <v>50</v>
      </c>
      <c r="V211" s="51" t="s">
        <v>50</v>
      </c>
      <c r="W211" s="51" t="s">
        <v>50</v>
      </c>
      <c r="X211" s="4"/>
      <c r="Y211" s="4"/>
    </row>
    <row r="212" spans="1:25" ht="14.5" x14ac:dyDescent="0.35">
      <c r="A212" s="52">
        <v>852046</v>
      </c>
      <c r="B212" s="53" t="s">
        <v>384</v>
      </c>
      <c r="C212" s="54">
        <v>750</v>
      </c>
      <c r="D212" s="54">
        <v>1499</v>
      </c>
      <c r="E212" s="54">
        <v>750</v>
      </c>
      <c r="F212" s="54">
        <v>1499</v>
      </c>
      <c r="G212" s="54">
        <v>600</v>
      </c>
      <c r="H212" s="54">
        <v>1199</v>
      </c>
      <c r="I212" s="54">
        <v>75</v>
      </c>
      <c r="J212" s="54">
        <v>149.94999999999999</v>
      </c>
      <c r="K212" s="54">
        <v>80</v>
      </c>
      <c r="L212" s="54">
        <v>159.94999999999999</v>
      </c>
      <c r="M212" s="54" t="s">
        <v>50</v>
      </c>
      <c r="N212" s="54" t="s">
        <v>50</v>
      </c>
      <c r="O212" s="54">
        <v>95</v>
      </c>
      <c r="P212" s="54">
        <v>189.99</v>
      </c>
      <c r="Q212" s="54">
        <v>85</v>
      </c>
      <c r="R212" s="54">
        <v>169.9</v>
      </c>
      <c r="S212" s="54">
        <v>65</v>
      </c>
      <c r="T212" s="54">
        <v>129.99</v>
      </c>
      <c r="U212" s="51" t="s">
        <v>50</v>
      </c>
      <c r="V212" s="51" t="s">
        <v>50</v>
      </c>
      <c r="W212" s="51" t="s">
        <v>50</v>
      </c>
      <c r="X212" s="4"/>
      <c r="Y212" s="4"/>
    </row>
    <row r="213" spans="1:25" ht="14.5" x14ac:dyDescent="0.35">
      <c r="A213" s="52">
        <v>852047</v>
      </c>
      <c r="B213" s="53" t="s">
        <v>385</v>
      </c>
      <c r="C213" s="54">
        <v>1150</v>
      </c>
      <c r="D213" s="54">
        <v>2299</v>
      </c>
      <c r="E213" s="54">
        <v>1150</v>
      </c>
      <c r="F213" s="54">
        <v>2299</v>
      </c>
      <c r="G213" s="54">
        <v>950</v>
      </c>
      <c r="H213" s="54">
        <v>1899</v>
      </c>
      <c r="I213" s="54">
        <v>115</v>
      </c>
      <c r="J213" s="54">
        <v>229.95</v>
      </c>
      <c r="K213" s="54">
        <v>125</v>
      </c>
      <c r="L213" s="54">
        <v>249.95</v>
      </c>
      <c r="M213" s="54" t="s">
        <v>50</v>
      </c>
      <c r="N213" s="54" t="s">
        <v>50</v>
      </c>
      <c r="O213" s="54">
        <v>145</v>
      </c>
      <c r="P213" s="54">
        <v>289.99</v>
      </c>
      <c r="Q213" s="54">
        <v>130</v>
      </c>
      <c r="R213" s="54">
        <v>259.89999999999998</v>
      </c>
      <c r="S213" s="54">
        <v>105</v>
      </c>
      <c r="T213" s="54">
        <v>209.99</v>
      </c>
      <c r="U213" s="51" t="s">
        <v>50</v>
      </c>
      <c r="V213" s="51" t="s">
        <v>50</v>
      </c>
      <c r="W213" s="51" t="s">
        <v>50</v>
      </c>
      <c r="X213" s="4"/>
      <c r="Y213" s="4"/>
    </row>
    <row r="214" spans="1:25" ht="14.5" x14ac:dyDescent="0.35">
      <c r="A214" s="52">
        <v>852048</v>
      </c>
      <c r="B214" s="53" t="s">
        <v>187</v>
      </c>
      <c r="C214" s="54">
        <v>400</v>
      </c>
      <c r="D214" s="54">
        <v>799</v>
      </c>
      <c r="E214" s="54">
        <v>400</v>
      </c>
      <c r="F214" s="54">
        <v>799</v>
      </c>
      <c r="G214" s="54">
        <v>300</v>
      </c>
      <c r="H214" s="54">
        <v>599</v>
      </c>
      <c r="I214" s="54">
        <v>40</v>
      </c>
      <c r="J214" s="54">
        <v>79.95</v>
      </c>
      <c r="K214" s="54">
        <v>45</v>
      </c>
      <c r="L214" s="54">
        <v>89.95</v>
      </c>
      <c r="M214" s="54" t="s">
        <v>50</v>
      </c>
      <c r="N214" s="54" t="s">
        <v>50</v>
      </c>
      <c r="O214" s="54">
        <v>50</v>
      </c>
      <c r="P214" s="54">
        <v>99.99</v>
      </c>
      <c r="Q214" s="54">
        <v>45</v>
      </c>
      <c r="R214" s="54">
        <v>89.9</v>
      </c>
      <c r="S214" s="54">
        <v>35</v>
      </c>
      <c r="T214" s="54">
        <v>69.989999999999995</v>
      </c>
      <c r="U214" s="51" t="s">
        <v>50</v>
      </c>
      <c r="V214" s="51" t="s">
        <v>50</v>
      </c>
      <c r="W214" s="51" t="s">
        <v>50</v>
      </c>
      <c r="X214" s="4"/>
      <c r="Y214" s="4"/>
    </row>
    <row r="215" spans="1:25" ht="14.5" x14ac:dyDescent="0.35">
      <c r="A215" s="52">
        <v>852049</v>
      </c>
      <c r="B215" s="53" t="s">
        <v>386</v>
      </c>
      <c r="C215" s="54">
        <v>500</v>
      </c>
      <c r="D215" s="54">
        <v>999</v>
      </c>
      <c r="E215" s="54">
        <v>500</v>
      </c>
      <c r="F215" s="54">
        <v>999</v>
      </c>
      <c r="G215" s="54">
        <v>400</v>
      </c>
      <c r="H215" s="54">
        <v>799</v>
      </c>
      <c r="I215" s="54">
        <v>50</v>
      </c>
      <c r="J215" s="54">
        <v>99.95</v>
      </c>
      <c r="K215" s="54">
        <v>55</v>
      </c>
      <c r="L215" s="54">
        <v>109.95</v>
      </c>
      <c r="M215" s="54" t="s">
        <v>50</v>
      </c>
      <c r="N215" s="54" t="s">
        <v>50</v>
      </c>
      <c r="O215" s="54">
        <v>65</v>
      </c>
      <c r="P215" s="54">
        <v>129.99</v>
      </c>
      <c r="Q215" s="54">
        <v>55</v>
      </c>
      <c r="R215" s="54">
        <v>109.9</v>
      </c>
      <c r="S215" s="54">
        <v>45</v>
      </c>
      <c r="T215" s="54">
        <v>89.99</v>
      </c>
      <c r="U215" s="51" t="s">
        <v>50</v>
      </c>
      <c r="V215" s="51" t="s">
        <v>50</v>
      </c>
      <c r="W215" s="51" t="s">
        <v>50</v>
      </c>
      <c r="X215" s="4"/>
      <c r="Y215" s="4"/>
    </row>
    <row r="216" spans="1:25" ht="14.5" x14ac:dyDescent="0.35">
      <c r="A216" s="52">
        <v>852050</v>
      </c>
      <c r="B216" s="53" t="s">
        <v>387</v>
      </c>
      <c r="C216" s="54">
        <v>750</v>
      </c>
      <c r="D216" s="54">
        <v>1499</v>
      </c>
      <c r="E216" s="54">
        <v>750</v>
      </c>
      <c r="F216" s="54">
        <v>1499</v>
      </c>
      <c r="G216" s="54">
        <v>575</v>
      </c>
      <c r="H216" s="54">
        <v>1149</v>
      </c>
      <c r="I216" s="54">
        <v>75</v>
      </c>
      <c r="J216" s="54">
        <v>149.94999999999999</v>
      </c>
      <c r="K216" s="54">
        <v>80</v>
      </c>
      <c r="L216" s="54">
        <v>159.94999999999999</v>
      </c>
      <c r="M216" s="54" t="s">
        <v>50</v>
      </c>
      <c r="N216" s="54" t="s">
        <v>50</v>
      </c>
      <c r="O216" s="54">
        <v>95</v>
      </c>
      <c r="P216" s="54">
        <v>189.99</v>
      </c>
      <c r="Q216" s="54">
        <v>85</v>
      </c>
      <c r="R216" s="54">
        <v>169.9</v>
      </c>
      <c r="S216" s="54">
        <v>65</v>
      </c>
      <c r="T216" s="54">
        <v>129.99</v>
      </c>
      <c r="U216" s="51" t="s">
        <v>50</v>
      </c>
      <c r="V216" s="51" t="s">
        <v>50</v>
      </c>
      <c r="W216" s="51" t="s">
        <v>50</v>
      </c>
      <c r="X216" s="4"/>
      <c r="Y216" s="4"/>
    </row>
    <row r="217" spans="1:25" ht="14.5" x14ac:dyDescent="0.35">
      <c r="A217" s="52">
        <v>852051</v>
      </c>
      <c r="B217" s="53" t="s">
        <v>188</v>
      </c>
      <c r="C217" s="54">
        <v>400</v>
      </c>
      <c r="D217" s="54">
        <v>799</v>
      </c>
      <c r="E217" s="54">
        <v>400</v>
      </c>
      <c r="F217" s="54">
        <v>799</v>
      </c>
      <c r="G217" s="54">
        <v>300</v>
      </c>
      <c r="H217" s="54">
        <v>599</v>
      </c>
      <c r="I217" s="54">
        <v>40</v>
      </c>
      <c r="J217" s="54">
        <v>79.95</v>
      </c>
      <c r="K217" s="54">
        <v>45</v>
      </c>
      <c r="L217" s="54">
        <v>89.95</v>
      </c>
      <c r="M217" s="54" t="s">
        <v>50</v>
      </c>
      <c r="N217" s="54" t="s">
        <v>50</v>
      </c>
      <c r="O217" s="54">
        <v>50</v>
      </c>
      <c r="P217" s="54">
        <v>99.99</v>
      </c>
      <c r="Q217" s="54">
        <v>45</v>
      </c>
      <c r="R217" s="54">
        <v>89.9</v>
      </c>
      <c r="S217" s="54">
        <v>35</v>
      </c>
      <c r="T217" s="54">
        <v>69.989999999999995</v>
      </c>
      <c r="U217" s="51" t="s">
        <v>50</v>
      </c>
      <c r="V217" s="51" t="s">
        <v>50</v>
      </c>
      <c r="W217" s="51" t="s">
        <v>50</v>
      </c>
      <c r="X217" s="4"/>
      <c r="Y217" s="4"/>
    </row>
    <row r="218" spans="1:25" ht="14.5" x14ac:dyDescent="0.35">
      <c r="A218" s="52">
        <v>852052</v>
      </c>
      <c r="B218" s="53" t="s">
        <v>388</v>
      </c>
      <c r="C218" s="54">
        <v>500</v>
      </c>
      <c r="D218" s="54">
        <v>999</v>
      </c>
      <c r="E218" s="54">
        <v>500</v>
      </c>
      <c r="F218" s="54">
        <v>999</v>
      </c>
      <c r="G218" s="54">
        <v>400</v>
      </c>
      <c r="H218" s="54">
        <v>799</v>
      </c>
      <c r="I218" s="54">
        <v>50</v>
      </c>
      <c r="J218" s="54">
        <v>99.95</v>
      </c>
      <c r="K218" s="54">
        <v>55</v>
      </c>
      <c r="L218" s="54">
        <v>109.95</v>
      </c>
      <c r="M218" s="54" t="s">
        <v>50</v>
      </c>
      <c r="N218" s="54" t="s">
        <v>50</v>
      </c>
      <c r="O218" s="54">
        <v>65</v>
      </c>
      <c r="P218" s="54">
        <v>129.99</v>
      </c>
      <c r="Q218" s="54">
        <v>55</v>
      </c>
      <c r="R218" s="54">
        <v>109.9</v>
      </c>
      <c r="S218" s="54">
        <v>45</v>
      </c>
      <c r="T218" s="54">
        <v>89.99</v>
      </c>
      <c r="U218" s="51" t="s">
        <v>50</v>
      </c>
      <c r="V218" s="51" t="s">
        <v>50</v>
      </c>
      <c r="W218" s="51" t="s">
        <v>50</v>
      </c>
      <c r="X218" s="4"/>
      <c r="Y218" s="4"/>
    </row>
    <row r="219" spans="1:25" ht="14.5" x14ac:dyDescent="0.35">
      <c r="A219" s="52">
        <v>852053</v>
      </c>
      <c r="B219" s="53" t="s">
        <v>389</v>
      </c>
      <c r="C219" s="54">
        <v>750</v>
      </c>
      <c r="D219" s="54">
        <v>1499</v>
      </c>
      <c r="E219" s="54">
        <v>750</v>
      </c>
      <c r="F219" s="54">
        <v>1499</v>
      </c>
      <c r="G219" s="54">
        <v>575</v>
      </c>
      <c r="H219" s="54">
        <v>1149</v>
      </c>
      <c r="I219" s="54">
        <v>75</v>
      </c>
      <c r="J219" s="54">
        <v>149.94999999999999</v>
      </c>
      <c r="K219" s="54">
        <v>80</v>
      </c>
      <c r="L219" s="54">
        <v>159.94999999999999</v>
      </c>
      <c r="M219" s="54" t="s">
        <v>50</v>
      </c>
      <c r="N219" s="54" t="s">
        <v>50</v>
      </c>
      <c r="O219" s="54">
        <v>95</v>
      </c>
      <c r="P219" s="54">
        <v>189.99</v>
      </c>
      <c r="Q219" s="54">
        <v>85</v>
      </c>
      <c r="R219" s="54">
        <v>169.9</v>
      </c>
      <c r="S219" s="54">
        <v>65</v>
      </c>
      <c r="T219" s="54">
        <v>129.99</v>
      </c>
      <c r="U219" s="51" t="s">
        <v>50</v>
      </c>
      <c r="V219" s="51" t="s">
        <v>50</v>
      </c>
      <c r="W219" s="51" t="s">
        <v>50</v>
      </c>
      <c r="X219" s="4"/>
      <c r="Y219" s="4"/>
    </row>
    <row r="220" spans="1:25" ht="14.5" x14ac:dyDescent="0.35">
      <c r="A220" s="52">
        <v>852054</v>
      </c>
      <c r="B220" s="53" t="s">
        <v>390</v>
      </c>
      <c r="C220" s="54">
        <v>950</v>
      </c>
      <c r="D220" s="54">
        <v>1899</v>
      </c>
      <c r="E220" s="54">
        <v>950</v>
      </c>
      <c r="F220" s="54">
        <v>1899</v>
      </c>
      <c r="G220" s="54">
        <v>750</v>
      </c>
      <c r="H220" s="54">
        <v>1499</v>
      </c>
      <c r="I220" s="54">
        <v>95</v>
      </c>
      <c r="J220" s="54">
        <v>189.95</v>
      </c>
      <c r="K220" s="54">
        <v>100</v>
      </c>
      <c r="L220" s="54">
        <v>199.95</v>
      </c>
      <c r="M220" s="54" t="s">
        <v>50</v>
      </c>
      <c r="N220" s="54" t="s">
        <v>50</v>
      </c>
      <c r="O220" s="54">
        <v>120</v>
      </c>
      <c r="P220" s="54">
        <v>239.99</v>
      </c>
      <c r="Q220" s="54">
        <v>105</v>
      </c>
      <c r="R220" s="54">
        <v>209.9</v>
      </c>
      <c r="S220" s="54">
        <v>85</v>
      </c>
      <c r="T220" s="54">
        <v>169.99</v>
      </c>
      <c r="U220" s="51" t="s">
        <v>50</v>
      </c>
      <c r="V220" s="51" t="s">
        <v>50</v>
      </c>
      <c r="W220" s="51" t="s">
        <v>50</v>
      </c>
      <c r="X220" s="4"/>
      <c r="Y220" s="4"/>
    </row>
    <row r="221" spans="1:25" ht="14.5" x14ac:dyDescent="0.35">
      <c r="A221" s="52">
        <v>852055</v>
      </c>
      <c r="B221" s="53" t="s">
        <v>391</v>
      </c>
      <c r="C221" s="54">
        <v>850</v>
      </c>
      <c r="D221" s="54">
        <v>1699</v>
      </c>
      <c r="E221" s="54">
        <v>850</v>
      </c>
      <c r="F221" s="54">
        <v>1699</v>
      </c>
      <c r="G221" s="54">
        <v>675</v>
      </c>
      <c r="H221" s="54">
        <v>1349</v>
      </c>
      <c r="I221" s="54">
        <v>85</v>
      </c>
      <c r="J221" s="54">
        <v>169.95</v>
      </c>
      <c r="K221" s="54">
        <v>85</v>
      </c>
      <c r="L221" s="54">
        <v>169.95</v>
      </c>
      <c r="M221" s="54" t="s">
        <v>50</v>
      </c>
      <c r="N221" s="54" t="s">
        <v>50</v>
      </c>
      <c r="O221" s="54">
        <v>110</v>
      </c>
      <c r="P221" s="54">
        <v>219.99</v>
      </c>
      <c r="Q221" s="54">
        <v>95</v>
      </c>
      <c r="R221" s="54">
        <v>189.9</v>
      </c>
      <c r="S221" s="54">
        <v>75</v>
      </c>
      <c r="T221" s="54">
        <v>149.99</v>
      </c>
      <c r="U221" s="51" t="s">
        <v>50</v>
      </c>
      <c r="V221" s="51" t="s">
        <v>50</v>
      </c>
      <c r="W221" s="51" t="s">
        <v>50</v>
      </c>
      <c r="X221" s="4"/>
      <c r="Y221" s="4"/>
    </row>
    <row r="222" spans="1:25" ht="14.5" x14ac:dyDescent="0.35">
      <c r="A222" s="52">
        <v>852056</v>
      </c>
      <c r="B222" s="53" t="s">
        <v>392</v>
      </c>
      <c r="C222" s="54">
        <v>950</v>
      </c>
      <c r="D222" s="54">
        <v>1899</v>
      </c>
      <c r="E222" s="54">
        <v>950</v>
      </c>
      <c r="F222" s="54">
        <v>1899</v>
      </c>
      <c r="G222" s="54">
        <v>750</v>
      </c>
      <c r="H222" s="54">
        <v>1499</v>
      </c>
      <c r="I222" s="54">
        <v>95</v>
      </c>
      <c r="J222" s="54">
        <v>189.95</v>
      </c>
      <c r="K222" s="54">
        <v>100</v>
      </c>
      <c r="L222" s="54">
        <v>199.95</v>
      </c>
      <c r="M222" s="54" t="s">
        <v>50</v>
      </c>
      <c r="N222" s="54" t="s">
        <v>50</v>
      </c>
      <c r="O222" s="54">
        <v>120</v>
      </c>
      <c r="P222" s="54">
        <v>239.99</v>
      </c>
      <c r="Q222" s="54">
        <v>105</v>
      </c>
      <c r="R222" s="54">
        <v>209.9</v>
      </c>
      <c r="S222" s="54">
        <v>85</v>
      </c>
      <c r="T222" s="54">
        <v>169.99</v>
      </c>
      <c r="U222" s="51" t="s">
        <v>50</v>
      </c>
      <c r="V222" s="51" t="s">
        <v>50</v>
      </c>
      <c r="W222" s="51" t="s">
        <v>50</v>
      </c>
      <c r="X222" s="4"/>
      <c r="Y222" s="4"/>
    </row>
    <row r="223" spans="1:25" ht="14.5" x14ac:dyDescent="0.35">
      <c r="A223" s="52">
        <v>852058</v>
      </c>
      <c r="B223" s="53" t="s">
        <v>393</v>
      </c>
      <c r="C223" s="54">
        <v>600</v>
      </c>
      <c r="D223" s="54">
        <v>1199</v>
      </c>
      <c r="E223" s="54">
        <v>600</v>
      </c>
      <c r="F223" s="54">
        <v>1199</v>
      </c>
      <c r="G223" s="54">
        <v>475</v>
      </c>
      <c r="H223" s="54">
        <v>949</v>
      </c>
      <c r="I223" s="54">
        <v>60</v>
      </c>
      <c r="J223" s="54">
        <v>119.95</v>
      </c>
      <c r="K223" s="54">
        <v>65</v>
      </c>
      <c r="L223" s="54">
        <v>129.94999999999999</v>
      </c>
      <c r="M223" s="54" t="s">
        <v>50</v>
      </c>
      <c r="N223" s="54" t="s">
        <v>50</v>
      </c>
      <c r="O223" s="54">
        <v>75</v>
      </c>
      <c r="P223" s="54">
        <v>149.99</v>
      </c>
      <c r="Q223" s="54">
        <v>65</v>
      </c>
      <c r="R223" s="54">
        <v>129.9</v>
      </c>
      <c r="S223" s="54">
        <v>55</v>
      </c>
      <c r="T223" s="54">
        <v>109.99</v>
      </c>
      <c r="U223" s="51" t="s">
        <v>50</v>
      </c>
      <c r="V223" s="51" t="s">
        <v>50</v>
      </c>
      <c r="W223" s="51" t="s">
        <v>50</v>
      </c>
      <c r="X223" s="4"/>
      <c r="Y223" s="4"/>
    </row>
    <row r="224" spans="1:25" ht="14.5" x14ac:dyDescent="0.35">
      <c r="A224" s="52">
        <v>852059</v>
      </c>
      <c r="B224" s="53" t="s">
        <v>394</v>
      </c>
      <c r="C224" s="54">
        <v>600</v>
      </c>
      <c r="D224" s="54">
        <v>1199</v>
      </c>
      <c r="E224" s="54">
        <v>600</v>
      </c>
      <c r="F224" s="54">
        <v>1199</v>
      </c>
      <c r="G224" s="54">
        <v>475</v>
      </c>
      <c r="H224" s="54">
        <v>949</v>
      </c>
      <c r="I224" s="54">
        <v>60</v>
      </c>
      <c r="J224" s="54">
        <v>119.95</v>
      </c>
      <c r="K224" s="54">
        <v>65</v>
      </c>
      <c r="L224" s="54">
        <v>129.94999999999999</v>
      </c>
      <c r="M224" s="54" t="s">
        <v>50</v>
      </c>
      <c r="N224" s="54" t="s">
        <v>50</v>
      </c>
      <c r="O224" s="54">
        <v>75</v>
      </c>
      <c r="P224" s="54">
        <v>149.99</v>
      </c>
      <c r="Q224" s="54">
        <v>65</v>
      </c>
      <c r="R224" s="54">
        <v>129.9</v>
      </c>
      <c r="S224" s="54">
        <v>55</v>
      </c>
      <c r="T224" s="54">
        <v>109.99</v>
      </c>
      <c r="U224" s="51" t="s">
        <v>50</v>
      </c>
      <c r="V224" s="51" t="s">
        <v>50</v>
      </c>
      <c r="W224" s="51" t="s">
        <v>50</v>
      </c>
      <c r="X224" s="4"/>
      <c r="Y224" s="4"/>
    </row>
    <row r="225" spans="1:25" ht="14.5" x14ac:dyDescent="0.35">
      <c r="A225" s="52">
        <v>852060</v>
      </c>
      <c r="B225" s="53" t="s">
        <v>395</v>
      </c>
      <c r="C225" s="54">
        <v>1000</v>
      </c>
      <c r="D225" s="54">
        <v>1999</v>
      </c>
      <c r="E225" s="54">
        <v>1000</v>
      </c>
      <c r="F225" s="54">
        <v>1999</v>
      </c>
      <c r="G225" s="54">
        <v>775</v>
      </c>
      <c r="H225" s="54">
        <v>1549</v>
      </c>
      <c r="I225" s="54">
        <v>100</v>
      </c>
      <c r="J225" s="54">
        <v>199.95</v>
      </c>
      <c r="K225" s="54">
        <v>110</v>
      </c>
      <c r="L225" s="54">
        <v>219.95</v>
      </c>
      <c r="M225" s="54" t="s">
        <v>50</v>
      </c>
      <c r="N225" s="54" t="s">
        <v>50</v>
      </c>
      <c r="O225" s="54">
        <v>125</v>
      </c>
      <c r="P225" s="54">
        <v>249.99</v>
      </c>
      <c r="Q225" s="54">
        <v>110</v>
      </c>
      <c r="R225" s="54">
        <v>219.9</v>
      </c>
      <c r="S225" s="54">
        <v>90</v>
      </c>
      <c r="T225" s="54">
        <v>179.99</v>
      </c>
      <c r="U225" s="51" t="s">
        <v>50</v>
      </c>
      <c r="V225" s="51" t="s">
        <v>50</v>
      </c>
      <c r="W225" s="51" t="s">
        <v>50</v>
      </c>
      <c r="X225" s="4"/>
      <c r="Y225" s="4"/>
    </row>
    <row r="226" spans="1:25" ht="14.5" x14ac:dyDescent="0.35">
      <c r="A226" s="52">
        <v>852063</v>
      </c>
      <c r="B226" s="53" t="s">
        <v>396</v>
      </c>
      <c r="C226" s="54">
        <v>850</v>
      </c>
      <c r="D226" s="54">
        <v>1699</v>
      </c>
      <c r="E226" s="54">
        <v>850</v>
      </c>
      <c r="F226" s="54">
        <v>1699</v>
      </c>
      <c r="G226" s="54">
        <v>675</v>
      </c>
      <c r="H226" s="54">
        <v>1349</v>
      </c>
      <c r="I226" s="54">
        <v>85</v>
      </c>
      <c r="J226" s="54">
        <v>169.95</v>
      </c>
      <c r="K226" s="54">
        <v>85</v>
      </c>
      <c r="L226" s="54">
        <v>169.95</v>
      </c>
      <c r="M226" s="54" t="s">
        <v>50</v>
      </c>
      <c r="N226" s="54" t="s">
        <v>50</v>
      </c>
      <c r="O226" s="54">
        <v>110</v>
      </c>
      <c r="P226" s="54">
        <v>219.99</v>
      </c>
      <c r="Q226" s="54">
        <v>95</v>
      </c>
      <c r="R226" s="54">
        <v>189.9</v>
      </c>
      <c r="S226" s="54">
        <v>75</v>
      </c>
      <c r="T226" s="54">
        <v>149.99</v>
      </c>
      <c r="U226" s="51" t="s">
        <v>50</v>
      </c>
      <c r="V226" s="51" t="s">
        <v>50</v>
      </c>
      <c r="W226" s="51" t="s">
        <v>50</v>
      </c>
      <c r="X226" s="4"/>
      <c r="Y226" s="4"/>
    </row>
    <row r="227" spans="1:25" ht="14.5" x14ac:dyDescent="0.35">
      <c r="A227" s="52">
        <v>852064</v>
      </c>
      <c r="B227" s="53" t="s">
        <v>403</v>
      </c>
      <c r="C227" s="54">
        <v>750</v>
      </c>
      <c r="D227" s="54">
        <v>1499</v>
      </c>
      <c r="E227" s="54">
        <v>750</v>
      </c>
      <c r="F227" s="54">
        <v>1499</v>
      </c>
      <c r="G227" s="54">
        <v>600</v>
      </c>
      <c r="H227" s="54">
        <v>1199</v>
      </c>
      <c r="I227" s="54">
        <v>75</v>
      </c>
      <c r="J227" s="54">
        <v>149.94999999999999</v>
      </c>
      <c r="K227" s="54">
        <v>85</v>
      </c>
      <c r="L227" s="54">
        <v>169.95</v>
      </c>
      <c r="M227" s="54">
        <v>75</v>
      </c>
      <c r="N227" s="54">
        <v>149.94999999999999</v>
      </c>
      <c r="O227" s="54">
        <v>95</v>
      </c>
      <c r="P227" s="54">
        <v>189.99</v>
      </c>
      <c r="Q227" s="54">
        <v>85</v>
      </c>
      <c r="R227" s="54">
        <v>169.9</v>
      </c>
      <c r="S227" s="54">
        <v>70</v>
      </c>
      <c r="T227" s="54">
        <v>139.99</v>
      </c>
      <c r="U227" s="51">
        <v>750</v>
      </c>
      <c r="V227" s="51">
        <v>750</v>
      </c>
      <c r="W227" s="51">
        <v>75</v>
      </c>
      <c r="X227" s="4"/>
      <c r="Y227" s="4"/>
    </row>
    <row r="228" spans="1:25" ht="14.5" x14ac:dyDescent="0.35">
      <c r="A228" s="52">
        <v>852065</v>
      </c>
      <c r="B228" s="53" t="s">
        <v>404</v>
      </c>
      <c r="C228" s="54">
        <v>1150</v>
      </c>
      <c r="D228" s="54">
        <v>2299</v>
      </c>
      <c r="E228" s="54">
        <v>1150</v>
      </c>
      <c r="F228" s="54">
        <v>2299</v>
      </c>
      <c r="G228" s="54">
        <v>900</v>
      </c>
      <c r="H228" s="54">
        <v>1799</v>
      </c>
      <c r="I228" s="54">
        <v>115</v>
      </c>
      <c r="J228" s="54">
        <v>229.95</v>
      </c>
      <c r="K228" s="54">
        <v>130</v>
      </c>
      <c r="L228" s="54">
        <v>259.95</v>
      </c>
      <c r="M228" s="54">
        <v>115</v>
      </c>
      <c r="N228" s="54">
        <v>229.95</v>
      </c>
      <c r="O228" s="54">
        <v>145</v>
      </c>
      <c r="P228" s="54">
        <v>289.99</v>
      </c>
      <c r="Q228" s="54">
        <v>130</v>
      </c>
      <c r="R228" s="54">
        <v>259.89999999999998</v>
      </c>
      <c r="S228" s="54">
        <v>105</v>
      </c>
      <c r="T228" s="54">
        <v>209.99</v>
      </c>
      <c r="U228" s="51">
        <v>1150</v>
      </c>
      <c r="V228" s="51">
        <v>1150</v>
      </c>
      <c r="W228" s="51">
        <v>115</v>
      </c>
      <c r="X228" s="4"/>
      <c r="Y228" s="4"/>
    </row>
    <row r="229" spans="1:25" x14ac:dyDescent="0.3">
      <c r="A229" s="33">
        <v>852066</v>
      </c>
      <c r="B229" s="33" t="s">
        <v>405</v>
      </c>
      <c r="C229" s="55">
        <v>1150</v>
      </c>
      <c r="D229" s="55">
        <v>2299</v>
      </c>
      <c r="E229" s="55">
        <v>1150</v>
      </c>
      <c r="F229" s="55">
        <v>2299</v>
      </c>
      <c r="G229" s="55">
        <v>900</v>
      </c>
      <c r="H229" s="55">
        <v>1799</v>
      </c>
      <c r="I229" s="55">
        <v>115</v>
      </c>
      <c r="J229" s="55">
        <v>229.95</v>
      </c>
      <c r="K229" s="55">
        <v>130</v>
      </c>
      <c r="L229" s="55">
        <v>259.95</v>
      </c>
      <c r="M229" s="55">
        <v>115</v>
      </c>
      <c r="N229" s="55">
        <v>229.95</v>
      </c>
      <c r="O229" s="55">
        <v>145</v>
      </c>
      <c r="P229" s="55">
        <v>289.99</v>
      </c>
      <c r="Q229" s="55">
        <v>130</v>
      </c>
      <c r="R229" s="55">
        <v>259.89999999999998</v>
      </c>
      <c r="S229" s="55">
        <v>105</v>
      </c>
      <c r="T229" s="55">
        <v>209.99</v>
      </c>
      <c r="U229" s="51">
        <v>1150</v>
      </c>
      <c r="V229" s="51">
        <v>1150</v>
      </c>
      <c r="W229" s="51">
        <v>115</v>
      </c>
      <c r="X229" s="4"/>
      <c r="Y229" s="4"/>
    </row>
    <row r="230" spans="1:25" ht="15.5" x14ac:dyDescent="0.35">
      <c r="A230"/>
      <c r="B230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"/>
      <c r="Y230" s="4"/>
    </row>
    <row r="231" spans="1:25" ht="15.5" x14ac:dyDescent="0.35">
      <c r="A231"/>
      <c r="B231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"/>
      <c r="Y231" s="4"/>
    </row>
    <row r="232" spans="1:25" ht="15.5" x14ac:dyDescent="0.35">
      <c r="A232"/>
      <c r="B232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"/>
      <c r="Y232" s="4"/>
    </row>
    <row r="233" spans="1:25" ht="15.5" x14ac:dyDescent="0.35">
      <c r="A233"/>
      <c r="B233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"/>
      <c r="Y233" s="4"/>
    </row>
    <row r="234" spans="1:25" ht="15.5" x14ac:dyDescent="0.35">
      <c r="A234"/>
      <c r="B234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"/>
      <c r="Y234" s="4"/>
    </row>
    <row r="235" spans="1:25" ht="15.5" x14ac:dyDescent="0.35">
      <c r="A235"/>
      <c r="B23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</row>
    <row r="236" spans="1:25" ht="15.5" x14ac:dyDescent="0.35">
      <c r="A236"/>
      <c r="B236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</row>
    <row r="237" spans="1:25" ht="15.5" x14ac:dyDescent="0.35">
      <c r="A237"/>
      <c r="B237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</row>
    <row r="238" spans="1:25" ht="15.5" x14ac:dyDescent="0.35">
      <c r="A238"/>
      <c r="B238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</row>
    <row r="239" spans="1:25" ht="15.5" x14ac:dyDescent="0.35">
      <c r="A239"/>
      <c r="B239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</row>
    <row r="240" spans="1:25" ht="15.5" x14ac:dyDescent="0.35">
      <c r="A240"/>
      <c r="B240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</row>
    <row r="241" spans="1:23" ht="15.5" x14ac:dyDescent="0.35">
      <c r="A241"/>
      <c r="B241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</row>
    <row r="242" spans="1:23" ht="15.5" x14ac:dyDescent="0.35">
      <c r="A242"/>
      <c r="B242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</row>
    <row r="243" spans="1:23" ht="15.5" x14ac:dyDescent="0.35">
      <c r="A243"/>
      <c r="B243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</row>
    <row r="244" spans="1:23" ht="15.5" x14ac:dyDescent="0.35">
      <c r="A244"/>
      <c r="B244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</row>
    <row r="245" spans="1:23" ht="15.5" x14ac:dyDescent="0.35">
      <c r="A245"/>
      <c r="B2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</row>
    <row r="246" spans="1:23" ht="15.5" x14ac:dyDescent="0.35">
      <c r="A246"/>
      <c r="B246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</row>
    <row r="247" spans="1:23" ht="15.5" x14ac:dyDescent="0.35">
      <c r="A247"/>
      <c r="B247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</row>
    <row r="248" spans="1:23" ht="15.5" x14ac:dyDescent="0.35">
      <c r="A248"/>
      <c r="B248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</row>
    <row r="249" spans="1:23" ht="15.5" x14ac:dyDescent="0.35">
      <c r="A249"/>
      <c r="B249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</row>
    <row r="250" spans="1:23" ht="15.5" x14ac:dyDescent="0.35">
      <c r="A250"/>
      <c r="B250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</row>
    <row r="251" spans="1:23" ht="15.5" x14ac:dyDescent="0.35">
      <c r="A251"/>
      <c r="B251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</row>
    <row r="252" spans="1:23" ht="15.5" x14ac:dyDescent="0.35">
      <c r="A252"/>
      <c r="B252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</row>
    <row r="253" spans="1:23" ht="15.5" x14ac:dyDescent="0.35">
      <c r="A253"/>
      <c r="B253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</row>
    <row r="254" spans="1:23" ht="15.5" x14ac:dyDescent="0.35">
      <c r="A254"/>
      <c r="B254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</row>
    <row r="255" spans="1:23" ht="15.5" x14ac:dyDescent="0.35">
      <c r="A255"/>
      <c r="B25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</row>
    <row r="256" spans="1:23" ht="15.5" x14ac:dyDescent="0.35">
      <c r="A256"/>
      <c r="B256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</row>
    <row r="257" spans="1:23" ht="15.5" x14ac:dyDescent="0.35">
      <c r="A257"/>
      <c r="B257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</row>
    <row r="258" spans="1:23" ht="15.5" x14ac:dyDescent="0.35">
      <c r="A258"/>
      <c r="B258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</row>
    <row r="259" spans="1:23" ht="15.5" x14ac:dyDescent="0.35">
      <c r="A259"/>
      <c r="B259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</row>
    <row r="260" spans="1:23" ht="15.5" x14ac:dyDescent="0.35">
      <c r="A260"/>
      <c r="B260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</row>
    <row r="261" spans="1:23" ht="15.5" x14ac:dyDescent="0.35">
      <c r="A261"/>
      <c r="B261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</row>
    <row r="262" spans="1:23" ht="15.5" x14ac:dyDescent="0.35">
      <c r="A262"/>
      <c r="B262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</row>
    <row r="263" spans="1:23" ht="15.5" x14ac:dyDescent="0.35">
      <c r="A263"/>
      <c r="B263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</row>
    <row r="264" spans="1:23" ht="15.5" x14ac:dyDescent="0.35">
      <c r="A264"/>
      <c r="B264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</row>
    <row r="265" spans="1:23" ht="15.5" x14ac:dyDescent="0.35">
      <c r="A265"/>
      <c r="B26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</row>
    <row r="266" spans="1:23" ht="15.5" x14ac:dyDescent="0.35">
      <c r="A266"/>
      <c r="B266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</row>
    <row r="267" spans="1:23" ht="15.5" x14ac:dyDescent="0.35">
      <c r="A267"/>
      <c r="B267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</row>
    <row r="268" spans="1:23" ht="15.5" x14ac:dyDescent="0.35">
      <c r="A268"/>
      <c r="B268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</row>
    <row r="269" spans="1:23" ht="15.5" x14ac:dyDescent="0.35">
      <c r="A269"/>
      <c r="B269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</row>
    <row r="270" spans="1:23" ht="15.5" x14ac:dyDescent="0.35">
      <c r="A270"/>
      <c r="B270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</row>
    <row r="271" spans="1:23" ht="15.5" x14ac:dyDescent="0.35">
      <c r="A271"/>
      <c r="B271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</row>
    <row r="272" spans="1:23" ht="15.5" x14ac:dyDescent="0.35">
      <c r="A272"/>
      <c r="B272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</row>
    <row r="273" spans="1:23" ht="15.5" x14ac:dyDescent="0.35">
      <c r="A273"/>
      <c r="B273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</row>
    <row r="274" spans="1:23" ht="15.5" x14ac:dyDescent="0.35">
      <c r="A274"/>
      <c r="B274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</row>
    <row r="275" spans="1:23" ht="15.5" x14ac:dyDescent="0.35">
      <c r="A275"/>
      <c r="B27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</row>
    <row r="276" spans="1:23" ht="15.5" x14ac:dyDescent="0.35">
      <c r="A276"/>
      <c r="B276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</row>
    <row r="277" spans="1:23" ht="15.5" x14ac:dyDescent="0.35">
      <c r="A277"/>
      <c r="B277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</row>
    <row r="278" spans="1:23" ht="15.5" x14ac:dyDescent="0.35">
      <c r="A278"/>
      <c r="B278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</row>
    <row r="279" spans="1:23" ht="15.5" x14ac:dyDescent="0.35">
      <c r="A279"/>
      <c r="B279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</row>
    <row r="280" spans="1:23" ht="15.5" x14ac:dyDescent="0.35">
      <c r="A280"/>
      <c r="B280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</row>
    <row r="281" spans="1:23" ht="15.5" x14ac:dyDescent="0.35">
      <c r="A281"/>
      <c r="B281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</row>
    <row r="282" spans="1:23" ht="15.5" x14ac:dyDescent="0.35">
      <c r="A282"/>
      <c r="B282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</row>
    <row r="283" spans="1:23" ht="15.5" x14ac:dyDescent="0.35">
      <c r="A283"/>
      <c r="B283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</row>
    <row r="284" spans="1:23" ht="15.5" x14ac:dyDescent="0.35">
      <c r="A284"/>
      <c r="B284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</row>
    <row r="285" spans="1:23" ht="15.5" x14ac:dyDescent="0.35">
      <c r="A285"/>
      <c r="B28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</row>
    <row r="286" spans="1:23" ht="15.5" x14ac:dyDescent="0.35">
      <c r="A286"/>
      <c r="B286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</row>
    <row r="287" spans="1:23" ht="15.5" x14ac:dyDescent="0.35">
      <c r="A287"/>
      <c r="B287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</row>
    <row r="288" spans="1:23" ht="15.5" x14ac:dyDescent="0.35">
      <c r="A288"/>
      <c r="B288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</row>
    <row r="289" spans="1:23" ht="15.5" x14ac:dyDescent="0.35">
      <c r="A289"/>
      <c r="B289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</row>
    <row r="290" spans="1:23" ht="15.5" x14ac:dyDescent="0.35">
      <c r="A290"/>
      <c r="B290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</row>
    <row r="291" spans="1:23" ht="15.5" x14ac:dyDescent="0.35">
      <c r="A291"/>
      <c r="B291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</row>
    <row r="292" spans="1:23" ht="15.5" x14ac:dyDescent="0.35">
      <c r="A292"/>
      <c r="B292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</row>
    <row r="293" spans="1:23" ht="15.5" x14ac:dyDescent="0.35">
      <c r="A293"/>
      <c r="B293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</row>
    <row r="294" spans="1:23" ht="15.5" x14ac:dyDescent="0.35">
      <c r="A294"/>
      <c r="B294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</row>
    <row r="295" spans="1:23" ht="15.5" x14ac:dyDescent="0.35">
      <c r="A295"/>
      <c r="B29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</row>
    <row r="296" spans="1:23" ht="15.5" x14ac:dyDescent="0.35">
      <c r="A296"/>
      <c r="B296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</row>
    <row r="297" spans="1:23" ht="15.5" x14ac:dyDescent="0.35">
      <c r="A297"/>
      <c r="B297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</row>
    <row r="298" spans="1:23" ht="15.5" x14ac:dyDescent="0.35">
      <c r="A298"/>
      <c r="B298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</row>
    <row r="299" spans="1:23" ht="15.5" x14ac:dyDescent="0.35">
      <c r="A299"/>
      <c r="B299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</row>
    <row r="300" spans="1:23" ht="15.5" x14ac:dyDescent="0.35">
      <c r="A300"/>
      <c r="B300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</row>
    <row r="301" spans="1:23" ht="15.5" x14ac:dyDescent="0.35">
      <c r="A301"/>
      <c r="B301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</row>
    <row r="302" spans="1:23" ht="15.5" x14ac:dyDescent="0.35">
      <c r="A302"/>
      <c r="B302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</row>
    <row r="303" spans="1:23" ht="15.5" x14ac:dyDescent="0.35">
      <c r="A303"/>
      <c r="B303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</row>
    <row r="304" spans="1:23" ht="15.5" x14ac:dyDescent="0.35">
      <c r="A304"/>
      <c r="B304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</row>
    <row r="305" spans="1:23" ht="15.5" x14ac:dyDescent="0.35">
      <c r="A305"/>
      <c r="B30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</row>
    <row r="306" spans="1:23" ht="15.5" x14ac:dyDescent="0.35">
      <c r="A306"/>
      <c r="B306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</row>
    <row r="307" spans="1:23" ht="15.5" x14ac:dyDescent="0.35">
      <c r="A307"/>
      <c r="B307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</row>
    <row r="308" spans="1:23" ht="15.5" x14ac:dyDescent="0.35">
      <c r="A308"/>
      <c r="B308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</row>
    <row r="309" spans="1:23" ht="15.5" x14ac:dyDescent="0.35">
      <c r="A309"/>
      <c r="B309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</row>
    <row r="310" spans="1:23" ht="15.5" x14ac:dyDescent="0.35">
      <c r="A310"/>
      <c r="B310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</row>
    <row r="311" spans="1:23" ht="15.5" x14ac:dyDescent="0.35">
      <c r="A311"/>
      <c r="B311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</row>
    <row r="312" spans="1:23" ht="15.5" x14ac:dyDescent="0.35">
      <c r="A312"/>
      <c r="B312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</row>
    <row r="313" spans="1:23" ht="15.5" x14ac:dyDescent="0.35">
      <c r="A313"/>
      <c r="B313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</row>
    <row r="314" spans="1:23" ht="15.5" x14ac:dyDescent="0.35">
      <c r="A314"/>
      <c r="B314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</row>
    <row r="315" spans="1:23" ht="15.5" x14ac:dyDescent="0.35">
      <c r="A315"/>
      <c r="B31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</row>
    <row r="316" spans="1:23" ht="15.5" x14ac:dyDescent="0.35">
      <c r="A316"/>
      <c r="B316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</row>
    <row r="317" spans="1:23" ht="15.5" x14ac:dyDescent="0.35">
      <c r="A317"/>
      <c r="B317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</row>
    <row r="318" spans="1:23" ht="15.5" x14ac:dyDescent="0.35">
      <c r="A318"/>
      <c r="B318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</row>
    <row r="319" spans="1:23" ht="15.5" x14ac:dyDescent="0.35">
      <c r="A319"/>
      <c r="B319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</row>
    <row r="320" spans="1:23" ht="15.5" x14ac:dyDescent="0.35">
      <c r="A320"/>
      <c r="B320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</row>
    <row r="321" spans="1:23" ht="15.5" x14ac:dyDescent="0.35">
      <c r="A321"/>
      <c r="B321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</row>
    <row r="322" spans="1:23" ht="15.5" x14ac:dyDescent="0.35">
      <c r="A322"/>
      <c r="B322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</row>
    <row r="323" spans="1:23" ht="15.5" x14ac:dyDescent="0.35">
      <c r="A323"/>
      <c r="B323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</row>
    <row r="324" spans="1:23" ht="15.5" x14ac:dyDescent="0.35">
      <c r="A324"/>
      <c r="B324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</row>
    <row r="325" spans="1:23" ht="15.5" x14ac:dyDescent="0.35">
      <c r="A325"/>
      <c r="B32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</row>
    <row r="326" spans="1:23" ht="15.5" x14ac:dyDescent="0.35">
      <c r="A326"/>
      <c r="B326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</row>
    <row r="327" spans="1:23" ht="15.5" x14ac:dyDescent="0.35">
      <c r="A327"/>
      <c r="B327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</row>
    <row r="328" spans="1:23" ht="15.5" x14ac:dyDescent="0.35">
      <c r="A328"/>
      <c r="B328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</row>
    <row r="329" spans="1:23" ht="15.5" x14ac:dyDescent="0.35">
      <c r="A329"/>
      <c r="B329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</row>
    <row r="330" spans="1:23" ht="15.5" x14ac:dyDescent="0.35">
      <c r="A330"/>
      <c r="B330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</row>
    <row r="331" spans="1:23" ht="15.5" x14ac:dyDescent="0.35">
      <c r="A331"/>
      <c r="B331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</row>
    <row r="332" spans="1:23" ht="15.5" x14ac:dyDescent="0.35">
      <c r="A332"/>
      <c r="B332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</row>
    <row r="333" spans="1:23" ht="15.5" x14ac:dyDescent="0.35">
      <c r="A333"/>
      <c r="B333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</row>
    <row r="334" spans="1:23" ht="15.5" x14ac:dyDescent="0.35">
      <c r="A334"/>
      <c r="B334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</row>
    <row r="335" spans="1:23" ht="15.5" x14ac:dyDescent="0.35">
      <c r="A335"/>
      <c r="B33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</row>
    <row r="336" spans="1:23" ht="15.5" x14ac:dyDescent="0.35">
      <c r="A336"/>
      <c r="B336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</row>
    <row r="337" spans="1:23" ht="15.5" x14ac:dyDescent="0.35">
      <c r="A337"/>
      <c r="B337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</row>
    <row r="338" spans="1:23" ht="15.5" x14ac:dyDescent="0.35">
      <c r="A338"/>
      <c r="B338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</row>
    <row r="339" spans="1:23" ht="15.5" x14ac:dyDescent="0.35">
      <c r="A339"/>
      <c r="B339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</row>
    <row r="340" spans="1:23" ht="15.5" x14ac:dyDescent="0.35">
      <c r="A340"/>
      <c r="B340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</row>
    <row r="341" spans="1:23" ht="15.5" x14ac:dyDescent="0.35">
      <c r="A341"/>
      <c r="B341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</row>
    <row r="342" spans="1:23" ht="15.5" x14ac:dyDescent="0.35">
      <c r="A342"/>
      <c r="B342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</row>
    <row r="343" spans="1:23" ht="15.5" x14ac:dyDescent="0.35">
      <c r="A343"/>
      <c r="B343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</row>
    <row r="344" spans="1:23" ht="15.5" x14ac:dyDescent="0.35">
      <c r="A344"/>
      <c r="B344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</row>
    <row r="345" spans="1:23" ht="15.5" x14ac:dyDescent="0.35">
      <c r="A345"/>
      <c r="B3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</row>
    <row r="346" spans="1:23" ht="15.5" x14ac:dyDescent="0.35">
      <c r="A346"/>
      <c r="B346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</row>
    <row r="347" spans="1:23" ht="15.5" x14ac:dyDescent="0.35">
      <c r="A347"/>
      <c r="B347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</row>
    <row r="348" spans="1:23" ht="15.5" x14ac:dyDescent="0.35">
      <c r="A348"/>
      <c r="B348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</row>
    <row r="349" spans="1:23" ht="15.5" x14ac:dyDescent="0.35">
      <c r="A349"/>
      <c r="B349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</row>
    <row r="350" spans="1:23" ht="15.5" x14ac:dyDescent="0.35">
      <c r="A350"/>
      <c r="B350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</row>
    <row r="351" spans="1:23" ht="15.5" x14ac:dyDescent="0.35">
      <c r="A351"/>
      <c r="B351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</row>
    <row r="352" spans="1:23" ht="15.5" x14ac:dyDescent="0.35">
      <c r="A352"/>
      <c r="B352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</row>
    <row r="353" spans="1:23" ht="15.5" x14ac:dyDescent="0.35">
      <c r="A353"/>
      <c r="B353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</row>
    <row r="354" spans="1:23" ht="15.5" x14ac:dyDescent="0.35">
      <c r="A354"/>
      <c r="B354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</row>
    <row r="355" spans="1:23" ht="15.5" x14ac:dyDescent="0.35">
      <c r="A355"/>
      <c r="B35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</row>
    <row r="356" spans="1:23" ht="15.5" x14ac:dyDescent="0.35">
      <c r="A356"/>
      <c r="B356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</row>
    <row r="357" spans="1:23" ht="15.5" x14ac:dyDescent="0.35">
      <c r="A357"/>
      <c r="B357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</row>
    <row r="358" spans="1:23" ht="15.5" x14ac:dyDescent="0.35">
      <c r="A358"/>
      <c r="B358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</row>
    <row r="359" spans="1:23" ht="15.5" x14ac:dyDescent="0.35">
      <c r="A359"/>
      <c r="B359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</row>
    <row r="360" spans="1:23" ht="15.5" x14ac:dyDescent="0.35">
      <c r="A360"/>
      <c r="B360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</row>
    <row r="361" spans="1:23" ht="15.5" x14ac:dyDescent="0.35">
      <c r="A361"/>
      <c r="B361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</row>
    <row r="362" spans="1:23" ht="15.5" x14ac:dyDescent="0.35">
      <c r="A362"/>
      <c r="B362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</row>
    <row r="363" spans="1:23" ht="15.5" x14ac:dyDescent="0.35">
      <c r="A363"/>
      <c r="B363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</row>
    <row r="364" spans="1:23" ht="15.5" x14ac:dyDescent="0.35">
      <c r="A364"/>
      <c r="B364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</row>
    <row r="365" spans="1:23" ht="15.5" x14ac:dyDescent="0.35">
      <c r="A365"/>
      <c r="B36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</row>
    <row r="366" spans="1:23" ht="15.5" x14ac:dyDescent="0.35">
      <c r="A366"/>
      <c r="B366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</row>
    <row r="367" spans="1:23" ht="15.5" x14ac:dyDescent="0.35">
      <c r="A367"/>
      <c r="B367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</row>
    <row r="368" spans="1:23" ht="15.5" x14ac:dyDescent="0.35">
      <c r="A368"/>
      <c r="B368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</row>
    <row r="369" spans="1:23" ht="15.5" x14ac:dyDescent="0.35">
      <c r="A369"/>
      <c r="B369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</row>
    <row r="370" spans="1:23" ht="15.5" x14ac:dyDescent="0.35">
      <c r="A370"/>
      <c r="B370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</row>
    <row r="371" spans="1:23" ht="15.5" x14ac:dyDescent="0.35">
      <c r="A371"/>
      <c r="B371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</row>
    <row r="372" spans="1:23" ht="15.5" x14ac:dyDescent="0.35">
      <c r="A372"/>
      <c r="B372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</row>
    <row r="373" spans="1:23" ht="15.5" x14ac:dyDescent="0.35">
      <c r="A373"/>
      <c r="B373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</row>
    <row r="374" spans="1:23" ht="15.5" x14ac:dyDescent="0.35">
      <c r="A374"/>
      <c r="B374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</row>
    <row r="375" spans="1:23" ht="15.5" x14ac:dyDescent="0.35">
      <c r="A375"/>
      <c r="B37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</row>
    <row r="376" spans="1:23" ht="15.5" x14ac:dyDescent="0.35">
      <c r="A376"/>
      <c r="B376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</row>
    <row r="377" spans="1:23" ht="15.5" x14ac:dyDescent="0.35">
      <c r="A377"/>
      <c r="B377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</row>
    <row r="378" spans="1:23" ht="15.5" x14ac:dyDescent="0.35">
      <c r="A378"/>
      <c r="B378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</row>
    <row r="379" spans="1:23" ht="15.5" x14ac:dyDescent="0.35">
      <c r="A379"/>
      <c r="B379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</row>
    <row r="380" spans="1:23" ht="15.5" x14ac:dyDescent="0.35">
      <c r="A380"/>
      <c r="B380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</row>
    <row r="381" spans="1:23" ht="15.5" x14ac:dyDescent="0.35">
      <c r="A381"/>
      <c r="B381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</row>
    <row r="382" spans="1:23" ht="15.5" x14ac:dyDescent="0.35">
      <c r="A382"/>
      <c r="B382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</row>
    <row r="383" spans="1:23" ht="15.5" x14ac:dyDescent="0.35">
      <c r="A383"/>
      <c r="B383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</row>
    <row r="384" spans="1:23" ht="15.5" x14ac:dyDescent="0.35">
      <c r="A384"/>
      <c r="B384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</row>
    <row r="385" spans="1:23" ht="15.5" x14ac:dyDescent="0.35">
      <c r="A385"/>
      <c r="B38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</row>
    <row r="386" spans="1:23" ht="15.5" x14ac:dyDescent="0.35">
      <c r="A386"/>
      <c r="B386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</row>
    <row r="387" spans="1:23" ht="15.5" x14ac:dyDescent="0.35">
      <c r="A387"/>
      <c r="B387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</row>
    <row r="388" spans="1:23" ht="15.5" x14ac:dyDescent="0.35">
      <c r="A388"/>
      <c r="B388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</row>
    <row r="389" spans="1:23" ht="15.5" x14ac:dyDescent="0.35">
      <c r="A389"/>
      <c r="B389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</row>
    <row r="390" spans="1:23" ht="15.5" x14ac:dyDescent="0.35">
      <c r="A390"/>
      <c r="B390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</row>
    <row r="391" spans="1:23" ht="15.5" x14ac:dyDescent="0.35">
      <c r="A391"/>
      <c r="B391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</row>
    <row r="392" spans="1:23" ht="15.5" x14ac:dyDescent="0.35">
      <c r="A392"/>
      <c r="B392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</row>
    <row r="393" spans="1:23" ht="15.5" x14ac:dyDescent="0.35">
      <c r="A393"/>
      <c r="B393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</row>
    <row r="394" spans="1:23" ht="15.5" x14ac:dyDescent="0.35">
      <c r="A394"/>
      <c r="B394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</row>
    <row r="395" spans="1:23" ht="15.5" x14ac:dyDescent="0.35">
      <c r="A395"/>
      <c r="B39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</row>
    <row r="396" spans="1:23" ht="15.5" x14ac:dyDescent="0.35">
      <c r="A396"/>
      <c r="B396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</row>
    <row r="397" spans="1:23" ht="15.5" x14ac:dyDescent="0.35">
      <c r="A397"/>
      <c r="B397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</row>
    <row r="398" spans="1:23" ht="15.5" x14ac:dyDescent="0.35">
      <c r="A398"/>
      <c r="B398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</row>
    <row r="399" spans="1:23" ht="15.5" x14ac:dyDescent="0.35">
      <c r="A399"/>
      <c r="B399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</row>
    <row r="400" spans="1:23" ht="15.5" x14ac:dyDescent="0.35">
      <c r="A400"/>
      <c r="B400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</row>
    <row r="401" spans="1:23" ht="15.5" x14ac:dyDescent="0.35">
      <c r="A401"/>
      <c r="B401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</row>
    <row r="402" spans="1:23" ht="15.5" x14ac:dyDescent="0.35">
      <c r="A402"/>
      <c r="B402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</row>
    <row r="403" spans="1:23" ht="15.5" x14ac:dyDescent="0.35">
      <c r="A403"/>
      <c r="B403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</row>
    <row r="404" spans="1:23" ht="15.5" x14ac:dyDescent="0.35">
      <c r="A404"/>
      <c r="B404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</row>
    <row r="405" spans="1:23" ht="15.5" x14ac:dyDescent="0.35">
      <c r="A405"/>
      <c r="B40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</row>
    <row r="406" spans="1:23" ht="15.5" x14ac:dyDescent="0.35">
      <c r="A406"/>
      <c r="B406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</row>
    <row r="407" spans="1:23" ht="15.5" x14ac:dyDescent="0.35">
      <c r="A407"/>
      <c r="B407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</row>
    <row r="408" spans="1:23" ht="15.5" x14ac:dyDescent="0.35">
      <c r="A408"/>
      <c r="B408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</row>
    <row r="409" spans="1:23" ht="15.5" x14ac:dyDescent="0.35">
      <c r="A409"/>
      <c r="B409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</row>
    <row r="410" spans="1:23" ht="15.5" x14ac:dyDescent="0.35">
      <c r="A410"/>
      <c r="B410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</row>
    <row r="411" spans="1:23" ht="15.5" x14ac:dyDescent="0.35">
      <c r="A411"/>
      <c r="B411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</row>
    <row r="412" spans="1:23" ht="15.5" x14ac:dyDescent="0.35">
      <c r="A412"/>
      <c r="B412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</row>
    <row r="413" spans="1:23" ht="15.5" x14ac:dyDescent="0.35">
      <c r="A413"/>
      <c r="B413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</row>
    <row r="414" spans="1:23" ht="15.5" x14ac:dyDescent="0.35">
      <c r="A414"/>
      <c r="B414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</row>
    <row r="415" spans="1:23" ht="15.5" x14ac:dyDescent="0.35">
      <c r="A415"/>
      <c r="B41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</row>
    <row r="416" spans="1:23" ht="15.5" x14ac:dyDescent="0.35">
      <c r="A416"/>
      <c r="B416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</row>
    <row r="417" spans="1:23" ht="15.5" x14ac:dyDescent="0.35">
      <c r="A417"/>
      <c r="B417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</row>
    <row r="418" spans="1:23" ht="15.5" x14ac:dyDescent="0.35">
      <c r="A418"/>
      <c r="B418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</row>
    <row r="419" spans="1:23" ht="15.5" x14ac:dyDescent="0.35">
      <c r="A419"/>
      <c r="B419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</row>
    <row r="420" spans="1:23" ht="15.5" x14ac:dyDescent="0.35">
      <c r="A420"/>
      <c r="B420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</row>
    <row r="421" spans="1:23" ht="15.5" x14ac:dyDescent="0.35">
      <c r="A421"/>
      <c r="B421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</row>
    <row r="422" spans="1:23" ht="15.5" x14ac:dyDescent="0.35">
      <c r="A422"/>
      <c r="B422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</row>
    <row r="423" spans="1:23" ht="15.5" x14ac:dyDescent="0.35">
      <c r="A423"/>
      <c r="B423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</row>
    <row r="424" spans="1:23" ht="15.5" x14ac:dyDescent="0.35">
      <c r="A424"/>
      <c r="B424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</row>
    <row r="425" spans="1:23" ht="15.5" x14ac:dyDescent="0.35">
      <c r="A425"/>
      <c r="B42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</row>
    <row r="426" spans="1:23" ht="15.5" x14ac:dyDescent="0.35">
      <c r="A426"/>
      <c r="B426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</row>
    <row r="427" spans="1:23" ht="15.5" x14ac:dyDescent="0.35">
      <c r="A427"/>
      <c r="B427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</row>
    <row r="428" spans="1:23" ht="15.5" x14ac:dyDescent="0.35">
      <c r="A428"/>
      <c r="B428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</row>
    <row r="429" spans="1:23" ht="15.5" x14ac:dyDescent="0.35">
      <c r="A429"/>
      <c r="B429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</row>
    <row r="430" spans="1:23" ht="15.5" x14ac:dyDescent="0.35">
      <c r="A430"/>
      <c r="B430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</row>
    <row r="431" spans="1:23" ht="15.5" x14ac:dyDescent="0.35">
      <c r="A431"/>
      <c r="B431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</row>
    <row r="432" spans="1:23" ht="15.5" x14ac:dyDescent="0.35">
      <c r="A432"/>
      <c r="B432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</row>
    <row r="433" spans="1:23" ht="15.5" x14ac:dyDescent="0.35">
      <c r="A433"/>
      <c r="B433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</row>
    <row r="434" spans="1:23" ht="15.5" x14ac:dyDescent="0.35">
      <c r="A434"/>
      <c r="B434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</row>
    <row r="435" spans="1:23" ht="15.5" x14ac:dyDescent="0.35">
      <c r="A435"/>
      <c r="B43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</row>
    <row r="436" spans="1:23" ht="15.5" x14ac:dyDescent="0.35">
      <c r="A436"/>
      <c r="B436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</row>
    <row r="437" spans="1:23" ht="15.5" x14ac:dyDescent="0.35">
      <c r="A437"/>
      <c r="B437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</row>
    <row r="438" spans="1:23" ht="15.5" x14ac:dyDescent="0.35">
      <c r="A438"/>
      <c r="B438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</row>
    <row r="439" spans="1:23" ht="15.5" x14ac:dyDescent="0.35">
      <c r="A439"/>
      <c r="B439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</row>
    <row r="440" spans="1:23" ht="15.5" x14ac:dyDescent="0.35">
      <c r="A440"/>
      <c r="B440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</row>
    <row r="441" spans="1:23" ht="15.5" x14ac:dyDescent="0.35">
      <c r="A441"/>
      <c r="B441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</row>
    <row r="442" spans="1:23" ht="15.5" x14ac:dyDescent="0.35">
      <c r="A442"/>
      <c r="B442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</row>
    <row r="443" spans="1:23" ht="15.5" x14ac:dyDescent="0.35">
      <c r="A443"/>
      <c r="B443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</row>
    <row r="444" spans="1:23" ht="15.5" x14ac:dyDescent="0.35">
      <c r="A444"/>
      <c r="B444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</row>
    <row r="445" spans="1:23" ht="15.5" x14ac:dyDescent="0.35">
      <c r="A445"/>
      <c r="B4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</row>
    <row r="446" spans="1:23" ht="15.5" x14ac:dyDescent="0.35">
      <c r="A446"/>
      <c r="B446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</row>
    <row r="447" spans="1:23" ht="15.5" x14ac:dyDescent="0.35">
      <c r="A447"/>
      <c r="B447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</row>
    <row r="448" spans="1:23" ht="15.5" x14ac:dyDescent="0.35">
      <c r="A448"/>
      <c r="B448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</row>
    <row r="449" spans="1:23" ht="15.5" x14ac:dyDescent="0.35">
      <c r="A449"/>
      <c r="B449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</row>
    <row r="450" spans="1:23" ht="15.5" x14ac:dyDescent="0.35">
      <c r="A450"/>
      <c r="B450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</row>
    <row r="451" spans="1:23" ht="15.5" x14ac:dyDescent="0.35">
      <c r="A451"/>
      <c r="B451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</row>
    <row r="452" spans="1:23" ht="15.5" x14ac:dyDescent="0.35">
      <c r="A452"/>
      <c r="B452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</row>
    <row r="453" spans="1:23" ht="15.5" x14ac:dyDescent="0.35">
      <c r="A453"/>
      <c r="B453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</row>
    <row r="454" spans="1:23" ht="15.5" x14ac:dyDescent="0.35">
      <c r="A454"/>
      <c r="B454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</row>
    <row r="455" spans="1:23" ht="15.5" x14ac:dyDescent="0.35">
      <c r="A455"/>
      <c r="B45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</row>
    <row r="456" spans="1:23" ht="15.5" x14ac:dyDescent="0.35">
      <c r="A456"/>
      <c r="B456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</row>
    <row r="457" spans="1:23" ht="15.5" x14ac:dyDescent="0.35">
      <c r="A457"/>
      <c r="B457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</row>
    <row r="458" spans="1:23" ht="15.5" x14ac:dyDescent="0.35">
      <c r="A458"/>
      <c r="B458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</row>
    <row r="459" spans="1:23" ht="15.5" x14ac:dyDescent="0.35">
      <c r="A459"/>
      <c r="B459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</row>
    <row r="460" spans="1:23" ht="15.5" x14ac:dyDescent="0.35">
      <c r="A460"/>
      <c r="B460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</row>
    <row r="461" spans="1:23" ht="15.5" x14ac:dyDescent="0.35">
      <c r="A461"/>
      <c r="B461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</row>
    <row r="462" spans="1:23" ht="15.5" x14ac:dyDescent="0.35">
      <c r="A462"/>
      <c r="B462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</row>
    <row r="463" spans="1:23" ht="15.5" x14ac:dyDescent="0.35">
      <c r="A463"/>
      <c r="B463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</row>
    <row r="464" spans="1:23" ht="15.5" x14ac:dyDescent="0.35">
      <c r="A464"/>
      <c r="B464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</row>
    <row r="465" spans="1:23" ht="15.5" x14ac:dyDescent="0.35">
      <c r="A465"/>
      <c r="B46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</row>
    <row r="466" spans="1:23" ht="15.5" x14ac:dyDescent="0.35">
      <c r="A466"/>
      <c r="B466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</row>
    <row r="467" spans="1:23" ht="15.5" x14ac:dyDescent="0.35">
      <c r="A467"/>
      <c r="B467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</row>
    <row r="468" spans="1:23" ht="15.5" x14ac:dyDescent="0.35">
      <c r="A468"/>
      <c r="B468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</row>
    <row r="469" spans="1:23" ht="15.5" x14ac:dyDescent="0.35">
      <c r="A469"/>
      <c r="B469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</row>
    <row r="470" spans="1:23" ht="15.5" x14ac:dyDescent="0.35">
      <c r="A470"/>
      <c r="B470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</row>
    <row r="471" spans="1:23" ht="15.5" x14ac:dyDescent="0.35">
      <c r="A471"/>
      <c r="B471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</row>
    <row r="472" spans="1:23" ht="15.5" x14ac:dyDescent="0.35">
      <c r="A472"/>
      <c r="B472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</row>
    <row r="473" spans="1:23" ht="15.5" x14ac:dyDescent="0.35">
      <c r="A473"/>
      <c r="B473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</row>
    <row r="474" spans="1:23" ht="15.5" x14ac:dyDescent="0.35">
      <c r="A474"/>
      <c r="B474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</row>
    <row r="475" spans="1:23" ht="15.5" x14ac:dyDescent="0.35">
      <c r="A475"/>
      <c r="B47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</row>
    <row r="476" spans="1:23" ht="15.5" x14ac:dyDescent="0.35">
      <c r="A476"/>
      <c r="B476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</row>
    <row r="477" spans="1:23" ht="15.5" x14ac:dyDescent="0.35">
      <c r="A477"/>
      <c r="B477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</row>
    <row r="478" spans="1:23" ht="15.5" x14ac:dyDescent="0.35">
      <c r="A478"/>
      <c r="B478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</row>
    <row r="479" spans="1:23" ht="15.5" x14ac:dyDescent="0.35">
      <c r="A479"/>
      <c r="B479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</row>
    <row r="480" spans="1:23" ht="15.5" x14ac:dyDescent="0.35">
      <c r="A480"/>
      <c r="B480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</row>
    <row r="481" spans="1:23" ht="15.5" x14ac:dyDescent="0.35">
      <c r="A481"/>
      <c r="B481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</row>
    <row r="482" spans="1:23" ht="15.5" x14ac:dyDescent="0.35">
      <c r="A482"/>
      <c r="B482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</row>
    <row r="483" spans="1:23" ht="15.5" x14ac:dyDescent="0.35">
      <c r="A483"/>
      <c r="B483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</row>
    <row r="484" spans="1:23" ht="15.5" x14ac:dyDescent="0.35">
      <c r="A484"/>
      <c r="B484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</row>
    <row r="485" spans="1:23" ht="15.5" x14ac:dyDescent="0.35">
      <c r="A485"/>
      <c r="B48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</row>
    <row r="486" spans="1:23" ht="15.5" x14ac:dyDescent="0.35">
      <c r="A486"/>
      <c r="B486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</row>
    <row r="487" spans="1:23" ht="15.5" x14ac:dyDescent="0.35">
      <c r="A487"/>
      <c r="B487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</row>
    <row r="488" spans="1:23" ht="15.5" x14ac:dyDescent="0.35">
      <c r="A488"/>
      <c r="B488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</row>
    <row r="489" spans="1:23" ht="15.5" x14ac:dyDescent="0.35">
      <c r="A489"/>
      <c r="B489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</row>
    <row r="490" spans="1:23" ht="15.5" x14ac:dyDescent="0.35">
      <c r="A490"/>
      <c r="B490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</row>
    <row r="491" spans="1:23" ht="15.5" x14ac:dyDescent="0.35">
      <c r="A491"/>
      <c r="B491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</row>
    <row r="492" spans="1:23" ht="15.5" x14ac:dyDescent="0.35">
      <c r="A492"/>
      <c r="B492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</row>
    <row r="493" spans="1:23" ht="15.5" x14ac:dyDescent="0.35">
      <c r="A493"/>
      <c r="B493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</row>
    <row r="494" spans="1:23" ht="15.5" x14ac:dyDescent="0.35">
      <c r="A494"/>
      <c r="B494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</row>
    <row r="495" spans="1:23" ht="15.5" x14ac:dyDescent="0.35">
      <c r="A495"/>
      <c r="B49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</row>
    <row r="496" spans="1:23" ht="15.5" x14ac:dyDescent="0.35">
      <c r="A496"/>
      <c r="B496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</row>
    <row r="497" spans="1:23" ht="15.5" x14ac:dyDescent="0.35">
      <c r="A497"/>
      <c r="B497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</row>
    <row r="498" spans="1:23" ht="15.5" x14ac:dyDescent="0.35">
      <c r="A498"/>
      <c r="B498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</row>
    <row r="499" spans="1:23" ht="15.5" x14ac:dyDescent="0.35">
      <c r="A499"/>
      <c r="B499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</row>
    <row r="500" spans="1:23" ht="15.5" x14ac:dyDescent="0.35">
      <c r="A500"/>
      <c r="B500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</row>
    <row r="501" spans="1:23" ht="15.5" x14ac:dyDescent="0.35">
      <c r="A501"/>
      <c r="B501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</row>
    <row r="502" spans="1:23" ht="15.5" x14ac:dyDescent="0.35">
      <c r="A502"/>
      <c r="B502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</row>
    <row r="503" spans="1:23" ht="15.5" x14ac:dyDescent="0.35">
      <c r="A503"/>
      <c r="B503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</row>
    <row r="504" spans="1:23" ht="15.5" x14ac:dyDescent="0.35">
      <c r="A504"/>
      <c r="B504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</row>
    <row r="505" spans="1:23" ht="15.5" x14ac:dyDescent="0.35">
      <c r="A505"/>
      <c r="B50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</row>
    <row r="506" spans="1:23" ht="15.5" x14ac:dyDescent="0.35">
      <c r="A506"/>
      <c r="B506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</row>
    <row r="507" spans="1:23" ht="15.5" x14ac:dyDescent="0.35">
      <c r="A507"/>
      <c r="B507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</row>
    <row r="508" spans="1:23" ht="15.5" x14ac:dyDescent="0.35">
      <c r="A508"/>
      <c r="B508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</row>
    <row r="509" spans="1:23" ht="15.5" x14ac:dyDescent="0.35">
      <c r="A509"/>
      <c r="B509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</row>
    <row r="510" spans="1:23" ht="15.5" x14ac:dyDescent="0.35">
      <c r="A510"/>
      <c r="B510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</row>
    <row r="511" spans="1:23" ht="15.5" x14ac:dyDescent="0.35">
      <c r="A511"/>
      <c r="B511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</row>
    <row r="512" spans="1:23" ht="15.5" x14ac:dyDescent="0.35">
      <c r="A512"/>
      <c r="B512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</row>
    <row r="513" spans="1:23" ht="15.5" x14ac:dyDescent="0.35">
      <c r="A513"/>
      <c r="B513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</row>
    <row r="514" spans="1:23" ht="15.5" x14ac:dyDescent="0.35">
      <c r="A514"/>
      <c r="B514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</row>
    <row r="515" spans="1:23" ht="15.5" x14ac:dyDescent="0.35">
      <c r="A515"/>
      <c r="B51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</row>
    <row r="516" spans="1:23" ht="15.5" x14ac:dyDescent="0.35">
      <c r="A516"/>
      <c r="B516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</row>
    <row r="517" spans="1:23" ht="15.5" x14ac:dyDescent="0.35">
      <c r="A517"/>
      <c r="B517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</row>
    <row r="518" spans="1:23" ht="15.5" x14ac:dyDescent="0.35">
      <c r="A518"/>
      <c r="B518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</row>
    <row r="519" spans="1:23" ht="15.5" x14ac:dyDescent="0.35">
      <c r="A519"/>
      <c r="B519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</row>
    <row r="520" spans="1:23" ht="15.5" x14ac:dyDescent="0.35">
      <c r="A520"/>
      <c r="B520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</row>
    <row r="521" spans="1:23" ht="15.5" x14ac:dyDescent="0.35">
      <c r="A521"/>
      <c r="B521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</row>
    <row r="522" spans="1:23" ht="15.5" x14ac:dyDescent="0.35">
      <c r="A522"/>
      <c r="B522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</row>
    <row r="523" spans="1:23" ht="15.5" x14ac:dyDescent="0.35">
      <c r="A523"/>
      <c r="B523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</row>
    <row r="524" spans="1:23" ht="15.5" x14ac:dyDescent="0.35">
      <c r="A524"/>
      <c r="B524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</row>
    <row r="525" spans="1:23" ht="15.5" x14ac:dyDescent="0.35">
      <c r="A525"/>
      <c r="B52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</row>
    <row r="526" spans="1:23" ht="15.5" x14ac:dyDescent="0.35">
      <c r="A526"/>
      <c r="B526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</row>
    <row r="527" spans="1:23" ht="15.5" x14ac:dyDescent="0.35">
      <c r="A527"/>
      <c r="B527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</row>
    <row r="528" spans="1:23" ht="15.5" x14ac:dyDescent="0.35">
      <c r="A528"/>
      <c r="B528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</row>
    <row r="529" spans="1:23" ht="15.5" x14ac:dyDescent="0.35">
      <c r="A529"/>
      <c r="B529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</row>
    <row r="530" spans="1:23" ht="15.5" x14ac:dyDescent="0.35">
      <c r="A530"/>
      <c r="B530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</row>
    <row r="531" spans="1:23" ht="15.5" x14ac:dyDescent="0.35">
      <c r="A531"/>
      <c r="B531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</row>
    <row r="532" spans="1:23" ht="15.5" x14ac:dyDescent="0.35">
      <c r="A532"/>
      <c r="B532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</row>
    <row r="533" spans="1:23" ht="15.5" x14ac:dyDescent="0.35">
      <c r="A533"/>
      <c r="B533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</row>
    <row r="534" spans="1:23" ht="15.5" x14ac:dyDescent="0.35">
      <c r="A534"/>
      <c r="B534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</row>
    <row r="535" spans="1:23" ht="15.5" x14ac:dyDescent="0.35">
      <c r="A535"/>
      <c r="B53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</row>
    <row r="536" spans="1:23" ht="15.5" x14ac:dyDescent="0.35">
      <c r="A536"/>
      <c r="B536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</row>
    <row r="537" spans="1:23" ht="15.5" x14ac:dyDescent="0.35">
      <c r="A537"/>
      <c r="B537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</row>
    <row r="538" spans="1:23" ht="15.5" x14ac:dyDescent="0.35">
      <c r="A538"/>
      <c r="B538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</row>
    <row r="539" spans="1:23" ht="15.5" x14ac:dyDescent="0.35">
      <c r="A539"/>
      <c r="B539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</row>
    <row r="540" spans="1:23" ht="15.5" x14ac:dyDescent="0.35">
      <c r="A540"/>
      <c r="B540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</row>
    <row r="541" spans="1:23" ht="15.5" x14ac:dyDescent="0.35">
      <c r="A541"/>
      <c r="B541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</row>
    <row r="542" spans="1:23" ht="15.5" x14ac:dyDescent="0.35">
      <c r="A542"/>
      <c r="B542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</row>
    <row r="543" spans="1:23" ht="15.5" x14ac:dyDescent="0.35">
      <c r="A543"/>
      <c r="B543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</row>
    <row r="544" spans="1:23" ht="15.5" x14ac:dyDescent="0.35">
      <c r="A544"/>
      <c r="B544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</row>
    <row r="545" spans="1:23" ht="15.5" x14ac:dyDescent="0.35">
      <c r="A545"/>
      <c r="B5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</row>
    <row r="546" spans="1:23" ht="15.5" x14ac:dyDescent="0.35">
      <c r="A546"/>
      <c r="B546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</row>
    <row r="547" spans="1:23" ht="15.5" x14ac:dyDescent="0.35">
      <c r="A547"/>
      <c r="B547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</row>
    <row r="548" spans="1:23" ht="15.5" x14ac:dyDescent="0.35">
      <c r="A548"/>
      <c r="B548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</row>
    <row r="549" spans="1:23" ht="15.5" x14ac:dyDescent="0.35">
      <c r="A549"/>
      <c r="B549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</row>
    <row r="550" spans="1:23" ht="15.5" x14ac:dyDescent="0.35">
      <c r="A550"/>
      <c r="B550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</row>
    <row r="551" spans="1:23" ht="15.5" x14ac:dyDescent="0.35">
      <c r="A551"/>
      <c r="B551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</row>
    <row r="552" spans="1:23" ht="15.5" x14ac:dyDescent="0.35">
      <c r="A552"/>
      <c r="B552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</row>
    <row r="553" spans="1:23" ht="15.5" x14ac:dyDescent="0.35">
      <c r="A553"/>
      <c r="B553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</row>
    <row r="554" spans="1:23" ht="15.5" x14ac:dyDescent="0.35">
      <c r="A554"/>
      <c r="B554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</row>
    <row r="555" spans="1:23" ht="15.5" x14ac:dyDescent="0.35">
      <c r="A555"/>
      <c r="B55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</row>
    <row r="556" spans="1:23" ht="15.5" x14ac:dyDescent="0.35">
      <c r="A556"/>
      <c r="B556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</row>
    <row r="557" spans="1:23" ht="15.5" x14ac:dyDescent="0.35">
      <c r="A557"/>
      <c r="B557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</row>
    <row r="558" spans="1:23" ht="15.5" x14ac:dyDescent="0.35">
      <c r="A558"/>
      <c r="B558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</row>
    <row r="559" spans="1:23" ht="15.5" x14ac:dyDescent="0.35">
      <c r="A559"/>
      <c r="B559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</row>
    <row r="560" spans="1:23" ht="15.5" x14ac:dyDescent="0.35">
      <c r="A560"/>
      <c r="B560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</row>
    <row r="561" spans="1:23" ht="15.5" x14ac:dyDescent="0.35">
      <c r="A561"/>
      <c r="B561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</row>
    <row r="562" spans="1:23" ht="15.5" x14ac:dyDescent="0.35">
      <c r="A562"/>
      <c r="B562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</row>
    <row r="563" spans="1:23" ht="15.5" x14ac:dyDescent="0.35">
      <c r="A563"/>
      <c r="B563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</row>
    <row r="564" spans="1:23" ht="15.5" x14ac:dyDescent="0.35">
      <c r="A564"/>
      <c r="B564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</row>
    <row r="565" spans="1:23" ht="15.5" x14ac:dyDescent="0.35">
      <c r="A565"/>
      <c r="B56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</row>
    <row r="566" spans="1:23" ht="15.5" x14ac:dyDescent="0.35">
      <c r="A566"/>
      <c r="B566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</row>
    <row r="567" spans="1:23" ht="15.5" x14ac:dyDescent="0.35">
      <c r="A567"/>
      <c r="B567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</row>
    <row r="568" spans="1:23" ht="15.5" x14ac:dyDescent="0.35">
      <c r="A568"/>
      <c r="B568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</row>
    <row r="569" spans="1:23" ht="15.5" x14ac:dyDescent="0.35">
      <c r="A569"/>
      <c r="B569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</row>
    <row r="570" spans="1:23" ht="15.5" x14ac:dyDescent="0.35">
      <c r="A570"/>
      <c r="B570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</row>
    <row r="571" spans="1:23" ht="15.5" x14ac:dyDescent="0.35">
      <c r="A571"/>
      <c r="B571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</row>
    <row r="572" spans="1:23" ht="15.5" x14ac:dyDescent="0.35">
      <c r="A572"/>
      <c r="B572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</row>
    <row r="573" spans="1:23" ht="15.5" x14ac:dyDescent="0.35">
      <c r="A573"/>
      <c r="B573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</row>
    <row r="574" spans="1:23" ht="15.5" x14ac:dyDescent="0.35">
      <c r="A574"/>
      <c r="B574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</row>
    <row r="575" spans="1:23" ht="15.5" x14ac:dyDescent="0.35">
      <c r="A575"/>
      <c r="B57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</row>
    <row r="576" spans="1:23" ht="15.5" x14ac:dyDescent="0.35">
      <c r="A576"/>
      <c r="B576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</row>
    <row r="577" spans="1:23" ht="15.5" x14ac:dyDescent="0.35">
      <c r="A577"/>
      <c r="B577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</row>
    <row r="578" spans="1:23" ht="15.5" x14ac:dyDescent="0.35">
      <c r="A578"/>
      <c r="B578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</row>
    <row r="579" spans="1:23" ht="15.5" x14ac:dyDescent="0.35">
      <c r="A579"/>
      <c r="B579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</row>
    <row r="580" spans="1:23" ht="15.5" x14ac:dyDescent="0.35">
      <c r="A580"/>
      <c r="B580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</row>
    <row r="581" spans="1:23" ht="15.5" x14ac:dyDescent="0.35">
      <c r="A581"/>
      <c r="B581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</row>
    <row r="582" spans="1:23" ht="15.5" x14ac:dyDescent="0.35">
      <c r="A582"/>
      <c r="B582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</row>
    <row r="583" spans="1:23" ht="15.5" x14ac:dyDescent="0.35">
      <c r="A583"/>
      <c r="B583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</row>
    <row r="584" spans="1:23" ht="15.5" x14ac:dyDescent="0.35">
      <c r="A584"/>
      <c r="B584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</row>
    <row r="585" spans="1:23" ht="15.5" x14ac:dyDescent="0.35">
      <c r="A585"/>
      <c r="B58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</row>
    <row r="586" spans="1:23" ht="15.5" x14ac:dyDescent="0.35">
      <c r="A586"/>
      <c r="B586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</row>
    <row r="587" spans="1:23" ht="15.5" x14ac:dyDescent="0.35">
      <c r="A587"/>
      <c r="B587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</row>
    <row r="588" spans="1:23" ht="15.5" x14ac:dyDescent="0.35">
      <c r="A588"/>
      <c r="B588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</row>
    <row r="589" spans="1:23" ht="15.5" x14ac:dyDescent="0.35">
      <c r="A589"/>
      <c r="B589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</row>
    <row r="590" spans="1:23" ht="15.5" x14ac:dyDescent="0.35">
      <c r="A590"/>
      <c r="B590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</row>
    <row r="591" spans="1:23" ht="15.5" x14ac:dyDescent="0.35">
      <c r="A591"/>
      <c r="B591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</row>
    <row r="592" spans="1:23" ht="15.5" x14ac:dyDescent="0.35">
      <c r="A592"/>
      <c r="B592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</row>
    <row r="593" spans="1:23" ht="15.5" x14ac:dyDescent="0.35">
      <c r="A593"/>
      <c r="B593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</row>
    <row r="594" spans="1:23" ht="15.5" x14ac:dyDescent="0.35">
      <c r="A594"/>
      <c r="B594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</row>
    <row r="595" spans="1:23" ht="15.5" x14ac:dyDescent="0.35">
      <c r="A595"/>
      <c r="B59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</row>
    <row r="596" spans="1:23" ht="15.5" x14ac:dyDescent="0.35">
      <c r="A596"/>
      <c r="B596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</row>
    <row r="597" spans="1:23" ht="15.5" x14ac:dyDescent="0.35">
      <c r="A597"/>
      <c r="B597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</row>
    <row r="598" spans="1:23" ht="15.5" x14ac:dyDescent="0.35">
      <c r="A598"/>
      <c r="B598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</row>
    <row r="599" spans="1:23" ht="15.5" x14ac:dyDescent="0.35">
      <c r="A599"/>
      <c r="B599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</row>
    <row r="600" spans="1:23" ht="15.5" x14ac:dyDescent="0.35">
      <c r="A600"/>
      <c r="B600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</row>
    <row r="601" spans="1:23" ht="15.5" x14ac:dyDescent="0.35">
      <c r="A601"/>
      <c r="B601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</row>
    <row r="602" spans="1:23" ht="15.5" x14ac:dyDescent="0.35">
      <c r="A602"/>
      <c r="B602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</row>
    <row r="603" spans="1:23" ht="15.5" x14ac:dyDescent="0.35">
      <c r="A603"/>
      <c r="B603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</row>
    <row r="604" spans="1:23" ht="15.5" x14ac:dyDescent="0.35">
      <c r="A604"/>
      <c r="B604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</row>
    <row r="605" spans="1:23" ht="15.5" x14ac:dyDescent="0.35">
      <c r="A605"/>
      <c r="B60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</row>
    <row r="606" spans="1:23" ht="15.5" x14ac:dyDescent="0.35">
      <c r="A606"/>
      <c r="B606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</row>
    <row r="607" spans="1:23" ht="15.5" x14ac:dyDescent="0.35">
      <c r="A607"/>
      <c r="B607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</row>
    <row r="608" spans="1:23" ht="15.5" x14ac:dyDescent="0.35">
      <c r="A608"/>
      <c r="B608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</row>
    <row r="609" spans="1:23" ht="15.5" x14ac:dyDescent="0.35">
      <c r="A609"/>
      <c r="B609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</row>
    <row r="610" spans="1:23" ht="15.5" x14ac:dyDescent="0.35">
      <c r="A610"/>
      <c r="B610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</row>
    <row r="611" spans="1:23" ht="15.5" x14ac:dyDescent="0.35">
      <c r="A611"/>
      <c r="B611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</row>
    <row r="612" spans="1:23" ht="15.5" x14ac:dyDescent="0.35">
      <c r="A612"/>
      <c r="B612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</row>
    <row r="613" spans="1:23" ht="15.5" x14ac:dyDescent="0.35">
      <c r="A613"/>
      <c r="B613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</row>
    <row r="614" spans="1:23" ht="15.5" x14ac:dyDescent="0.35">
      <c r="A614"/>
      <c r="B614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</row>
    <row r="615" spans="1:23" ht="15.5" x14ac:dyDescent="0.35">
      <c r="A615"/>
      <c r="B61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</row>
    <row r="616" spans="1:23" ht="15.5" x14ac:dyDescent="0.35">
      <c r="A616"/>
      <c r="B616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</row>
    <row r="617" spans="1:23" ht="15.5" x14ac:dyDescent="0.35">
      <c r="A617"/>
      <c r="B617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</row>
    <row r="618" spans="1:23" ht="15.5" x14ac:dyDescent="0.35">
      <c r="A618"/>
      <c r="B618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</row>
    <row r="619" spans="1:23" ht="15.5" x14ac:dyDescent="0.35">
      <c r="A619"/>
      <c r="B619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</row>
    <row r="620" spans="1:23" ht="15.5" x14ac:dyDescent="0.35">
      <c r="A620"/>
      <c r="B620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</row>
    <row r="621" spans="1:23" ht="15.5" x14ac:dyDescent="0.35">
      <c r="A621"/>
      <c r="B621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</row>
    <row r="622" spans="1:23" ht="15.5" x14ac:dyDescent="0.35">
      <c r="A622"/>
      <c r="B622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</row>
    <row r="623" spans="1:23" ht="15.5" x14ac:dyDescent="0.35">
      <c r="A623"/>
      <c r="B623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</row>
    <row r="624" spans="1:23" ht="15.5" x14ac:dyDescent="0.35">
      <c r="A624"/>
      <c r="B624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</row>
    <row r="625" spans="1:23" ht="15.5" x14ac:dyDescent="0.35">
      <c r="A625"/>
      <c r="B62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</row>
    <row r="626" spans="1:23" ht="15.5" x14ac:dyDescent="0.35">
      <c r="A626"/>
      <c r="B626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</row>
    <row r="627" spans="1:23" ht="15.5" x14ac:dyDescent="0.35">
      <c r="A627"/>
      <c r="B627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</row>
    <row r="628" spans="1:23" ht="15.5" x14ac:dyDescent="0.35">
      <c r="A628"/>
      <c r="B628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</row>
    <row r="629" spans="1:23" ht="15.5" x14ac:dyDescent="0.35">
      <c r="A629"/>
      <c r="B629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</row>
  </sheetData>
  <autoFilter ref="A2:T2" xr:uid="{00000000-0009-0000-0000-000003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N113"/>
  <sheetViews>
    <sheetView showGridLines="0" workbookViewId="0">
      <selection activeCell="I17" sqref="I17"/>
    </sheetView>
  </sheetViews>
  <sheetFormatPr defaultColWidth="11" defaultRowHeight="13" x14ac:dyDescent="0.3"/>
  <cols>
    <col min="1" max="1" width="11.6640625" style="2" customWidth="1"/>
    <col min="2" max="2" width="5" style="2" customWidth="1"/>
    <col min="3" max="3" width="13.1640625" style="2" customWidth="1"/>
    <col min="4" max="4" width="11" style="2"/>
    <col min="5" max="5" width="5" style="2" customWidth="1"/>
    <col min="6" max="6" width="11.6640625" style="2" customWidth="1"/>
    <col min="7" max="7" width="11" style="2"/>
    <col min="8" max="8" width="12.1640625" style="2" customWidth="1"/>
    <col min="9" max="9" width="11" style="2"/>
    <col min="10" max="10" width="13.1640625" style="2" customWidth="1"/>
    <col min="11" max="11" width="11" style="2"/>
    <col min="12" max="12" width="24.33203125" style="2" bestFit="1" customWidth="1"/>
    <col min="13" max="13" width="9.6640625" style="2" customWidth="1"/>
    <col min="14" max="14" width="15.6640625" style="2" bestFit="1" customWidth="1"/>
    <col min="15" max="16384" width="11" style="2"/>
  </cols>
  <sheetData>
    <row r="1" spans="1:14" s="1" customFormat="1" x14ac:dyDescent="0.3">
      <c r="A1" s="1" t="s">
        <v>32</v>
      </c>
      <c r="C1" s="1" t="s">
        <v>33</v>
      </c>
      <c r="K1" s="1" t="s">
        <v>164</v>
      </c>
      <c r="L1" s="1" t="s">
        <v>165</v>
      </c>
      <c r="M1" s="1" t="s">
        <v>166</v>
      </c>
      <c r="N1" s="1" t="s">
        <v>31</v>
      </c>
    </row>
    <row r="2" spans="1:14" s="1" customFormat="1" x14ac:dyDescent="0.3">
      <c r="A2" s="1" t="s">
        <v>28</v>
      </c>
      <c r="C2" s="1" t="s">
        <v>29</v>
      </c>
      <c r="D2" s="1" t="s">
        <v>30</v>
      </c>
      <c r="F2" s="1" t="s">
        <v>170</v>
      </c>
      <c r="H2" s="1" t="s">
        <v>397</v>
      </c>
      <c r="I2" s="1" t="s">
        <v>31</v>
      </c>
      <c r="J2" s="1" t="s">
        <v>398</v>
      </c>
      <c r="K2" s="2">
        <v>845073</v>
      </c>
      <c r="L2" s="2" t="s">
        <v>128</v>
      </c>
      <c r="M2" s="2">
        <v>1</v>
      </c>
      <c r="N2" s="25" t="s">
        <v>44</v>
      </c>
    </row>
    <row r="3" spans="1:14" x14ac:dyDescent="0.3">
      <c r="A3" s="2" t="s">
        <v>0</v>
      </c>
      <c r="C3" s="18">
        <v>14</v>
      </c>
      <c r="D3" s="3" t="s">
        <v>9</v>
      </c>
      <c r="F3" s="2">
        <v>201909</v>
      </c>
      <c r="H3" s="2">
        <v>14</v>
      </c>
      <c r="I3" s="2">
        <v>2</v>
      </c>
      <c r="J3" s="2" t="s">
        <v>9</v>
      </c>
      <c r="K3" s="2">
        <v>845066</v>
      </c>
      <c r="L3" s="2" t="s">
        <v>121</v>
      </c>
      <c r="M3" s="2">
        <v>1.1000000000000001</v>
      </c>
      <c r="N3" s="25" t="s">
        <v>44</v>
      </c>
    </row>
    <row r="4" spans="1:14" x14ac:dyDescent="0.3">
      <c r="A4" s="2" t="s">
        <v>5</v>
      </c>
      <c r="C4" s="18">
        <v>20</v>
      </c>
      <c r="D4" s="3" t="s">
        <v>36</v>
      </c>
      <c r="F4" s="2">
        <v>201910</v>
      </c>
      <c r="H4" s="2">
        <v>18</v>
      </c>
      <c r="I4" s="2">
        <v>3</v>
      </c>
      <c r="J4" s="2" t="s">
        <v>177</v>
      </c>
      <c r="K4" s="2">
        <v>845065</v>
      </c>
      <c r="L4" s="2" t="s">
        <v>120</v>
      </c>
      <c r="M4" s="2">
        <v>1.2</v>
      </c>
      <c r="N4" s="25" t="s">
        <v>44</v>
      </c>
    </row>
    <row r="5" spans="1:14" x14ac:dyDescent="0.3">
      <c r="A5" s="2" t="s">
        <v>1</v>
      </c>
      <c r="C5" s="18">
        <v>21</v>
      </c>
      <c r="D5" s="3" t="s">
        <v>37</v>
      </c>
      <c r="F5" s="2">
        <v>201911</v>
      </c>
      <c r="H5" s="2">
        <v>21</v>
      </c>
      <c r="I5" s="2">
        <v>4</v>
      </c>
      <c r="J5" s="2" t="s">
        <v>178</v>
      </c>
      <c r="K5" s="2">
        <v>845068</v>
      </c>
      <c r="L5" s="2" t="s">
        <v>123</v>
      </c>
      <c r="M5" s="2">
        <v>1.3</v>
      </c>
      <c r="N5" s="25" t="s">
        <v>44</v>
      </c>
    </row>
    <row r="6" spans="1:14" x14ac:dyDescent="0.3">
      <c r="A6" s="2" t="s">
        <v>2</v>
      </c>
      <c r="C6" s="18">
        <v>23</v>
      </c>
      <c r="D6" s="3" t="s">
        <v>38</v>
      </c>
      <c r="F6" s="2">
        <v>201912</v>
      </c>
      <c r="H6" s="2">
        <v>25</v>
      </c>
      <c r="I6" s="2">
        <v>5</v>
      </c>
      <c r="J6" s="2" t="s">
        <v>179</v>
      </c>
      <c r="K6" s="2">
        <v>845064</v>
      </c>
      <c r="L6" s="2" t="s">
        <v>119</v>
      </c>
      <c r="M6" s="2">
        <v>1.4</v>
      </c>
      <c r="N6" s="25" t="s">
        <v>44</v>
      </c>
    </row>
    <row r="7" spans="1:14" x14ac:dyDescent="0.3">
      <c r="A7" s="2" t="s">
        <v>3</v>
      </c>
      <c r="C7" s="18">
        <v>24</v>
      </c>
      <c r="D7" s="3" t="s">
        <v>39</v>
      </c>
      <c r="F7" s="2">
        <v>201913</v>
      </c>
      <c r="H7" s="2">
        <v>27</v>
      </c>
      <c r="I7" s="2">
        <v>4</v>
      </c>
      <c r="J7" s="2" t="s">
        <v>178</v>
      </c>
      <c r="K7" s="2">
        <v>845067</v>
      </c>
      <c r="L7" s="2" t="s">
        <v>122</v>
      </c>
      <c r="M7" s="2">
        <v>1.5</v>
      </c>
      <c r="N7" s="25" t="s">
        <v>44</v>
      </c>
    </row>
    <row r="8" spans="1:14" x14ac:dyDescent="0.3">
      <c r="A8" s="2" t="s">
        <v>4</v>
      </c>
      <c r="C8" s="18">
        <v>25</v>
      </c>
      <c r="D8" s="3" t="s">
        <v>40</v>
      </c>
      <c r="F8" s="2">
        <v>201914</v>
      </c>
      <c r="H8" s="2">
        <v>29</v>
      </c>
      <c r="I8" s="2">
        <v>5</v>
      </c>
      <c r="J8" s="2" t="s">
        <v>179</v>
      </c>
      <c r="K8" s="2">
        <v>845070</v>
      </c>
      <c r="L8" s="2" t="s">
        <v>125</v>
      </c>
      <c r="M8" s="2">
        <v>1.6</v>
      </c>
      <c r="N8" s="25" t="s">
        <v>44</v>
      </c>
    </row>
    <row r="9" spans="1:14" x14ac:dyDescent="0.3">
      <c r="A9" s="2" t="s">
        <v>34</v>
      </c>
      <c r="C9" s="18">
        <v>26</v>
      </c>
      <c r="D9" s="3" t="s">
        <v>41</v>
      </c>
      <c r="F9" s="2">
        <v>201915</v>
      </c>
      <c r="H9" s="2">
        <v>57</v>
      </c>
      <c r="I9" s="2">
        <v>1</v>
      </c>
      <c r="J9" s="2" t="s">
        <v>176</v>
      </c>
      <c r="K9" s="2">
        <v>845072</v>
      </c>
      <c r="L9" s="2" t="s">
        <v>127</v>
      </c>
      <c r="M9" s="2">
        <v>1.7</v>
      </c>
      <c r="N9" s="25" t="s">
        <v>44</v>
      </c>
    </row>
    <row r="10" spans="1:14" x14ac:dyDescent="0.3">
      <c r="A10" s="2" t="s">
        <v>171</v>
      </c>
      <c r="C10" s="18">
        <v>27</v>
      </c>
      <c r="D10" s="3" t="s">
        <v>51</v>
      </c>
      <c r="F10" s="2">
        <v>201916</v>
      </c>
      <c r="K10" s="2">
        <v>845069</v>
      </c>
      <c r="L10" s="2" t="s">
        <v>124</v>
      </c>
      <c r="M10" s="2">
        <v>1.8</v>
      </c>
      <c r="N10" s="25" t="s">
        <v>44</v>
      </c>
    </row>
    <row r="11" spans="1:14" x14ac:dyDescent="0.3">
      <c r="A11" s="19"/>
      <c r="C11" s="18">
        <v>29</v>
      </c>
      <c r="D11" s="3" t="s">
        <v>42</v>
      </c>
      <c r="F11" s="2">
        <v>201917</v>
      </c>
      <c r="K11" s="2">
        <v>845071</v>
      </c>
      <c r="L11" s="2" t="s">
        <v>126</v>
      </c>
      <c r="M11" s="2">
        <v>1.9</v>
      </c>
      <c r="N11" s="25" t="s">
        <v>44</v>
      </c>
    </row>
    <row r="12" spans="1:14" x14ac:dyDescent="0.3">
      <c r="C12" s="18">
        <v>55</v>
      </c>
      <c r="D12" s="3" t="s">
        <v>43</v>
      </c>
      <c r="F12" s="2">
        <v>201918</v>
      </c>
      <c r="K12" s="2">
        <v>845074</v>
      </c>
      <c r="L12" s="2" t="s">
        <v>140</v>
      </c>
      <c r="M12" s="2">
        <v>2</v>
      </c>
      <c r="N12" s="25" t="s">
        <v>44</v>
      </c>
    </row>
    <row r="13" spans="1:14" x14ac:dyDescent="0.3">
      <c r="C13" s="18">
        <v>57</v>
      </c>
      <c r="D13" s="3" t="s">
        <v>44</v>
      </c>
      <c r="F13" s="2">
        <v>201919</v>
      </c>
      <c r="K13" s="2">
        <v>845086</v>
      </c>
      <c r="L13" s="2" t="s">
        <v>136</v>
      </c>
      <c r="M13" s="2">
        <v>2.1</v>
      </c>
      <c r="N13" s="25" t="s">
        <v>44</v>
      </c>
    </row>
    <row r="14" spans="1:14" x14ac:dyDescent="0.3">
      <c r="C14" s="18">
        <v>70</v>
      </c>
      <c r="D14" s="3" t="s">
        <v>45</v>
      </c>
      <c r="F14" s="2">
        <v>201920</v>
      </c>
      <c r="K14" s="2">
        <v>845077</v>
      </c>
      <c r="L14" s="2" t="s">
        <v>131</v>
      </c>
      <c r="M14" s="2">
        <v>2.2000000000000002</v>
      </c>
      <c r="N14" s="25" t="s">
        <v>44</v>
      </c>
    </row>
    <row r="15" spans="1:14" x14ac:dyDescent="0.3">
      <c r="C15" s="18">
        <v>90</v>
      </c>
      <c r="D15" s="3" t="s">
        <v>46</v>
      </c>
      <c r="F15" s="2">
        <v>201921</v>
      </c>
      <c r="K15" s="2">
        <v>845076</v>
      </c>
      <c r="L15" s="2" t="s">
        <v>130</v>
      </c>
      <c r="M15" s="2">
        <v>2.2999999999999998</v>
      </c>
      <c r="N15" s="25" t="s">
        <v>44</v>
      </c>
    </row>
    <row r="16" spans="1:14" x14ac:dyDescent="0.3">
      <c r="F16" s="2">
        <v>201922</v>
      </c>
      <c r="K16" s="2">
        <v>845075</v>
      </c>
      <c r="L16" s="2" t="s">
        <v>129</v>
      </c>
      <c r="M16" s="2">
        <v>2.4</v>
      </c>
      <c r="N16" s="25" t="s">
        <v>44</v>
      </c>
    </row>
    <row r="17" spans="6:14" x14ac:dyDescent="0.3">
      <c r="F17" s="2">
        <v>201923</v>
      </c>
      <c r="K17" s="2">
        <v>845082</v>
      </c>
      <c r="L17" s="2" t="s">
        <v>133</v>
      </c>
      <c r="M17" s="2">
        <v>2.5</v>
      </c>
      <c r="N17" s="25" t="s">
        <v>44</v>
      </c>
    </row>
    <row r="18" spans="6:14" x14ac:dyDescent="0.3">
      <c r="F18" s="2">
        <v>201924</v>
      </c>
      <c r="K18" s="2">
        <v>845084</v>
      </c>
      <c r="L18" s="2" t="s">
        <v>135</v>
      </c>
      <c r="M18" s="2">
        <v>2.6</v>
      </c>
      <c r="N18" s="25" t="s">
        <v>44</v>
      </c>
    </row>
    <row r="19" spans="6:14" x14ac:dyDescent="0.3">
      <c r="F19" s="2">
        <v>201925</v>
      </c>
      <c r="K19" s="2">
        <v>845081</v>
      </c>
      <c r="L19" s="2" t="s">
        <v>132</v>
      </c>
      <c r="M19" s="2">
        <v>2.7</v>
      </c>
      <c r="N19" s="25" t="s">
        <v>44</v>
      </c>
    </row>
    <row r="20" spans="6:14" x14ac:dyDescent="0.3">
      <c r="F20" s="2">
        <v>201926</v>
      </c>
      <c r="K20" s="2">
        <v>845083</v>
      </c>
      <c r="L20" s="2" t="s">
        <v>134</v>
      </c>
      <c r="M20" s="2">
        <v>2.8</v>
      </c>
      <c r="N20" s="25" t="s">
        <v>44</v>
      </c>
    </row>
    <row r="21" spans="6:14" x14ac:dyDescent="0.3">
      <c r="F21" s="2">
        <v>201927</v>
      </c>
      <c r="K21" s="2">
        <v>845088</v>
      </c>
      <c r="L21" s="2" t="s">
        <v>138</v>
      </c>
      <c r="M21" s="2">
        <v>2.9</v>
      </c>
      <c r="N21" s="25" t="s">
        <v>44</v>
      </c>
    </row>
    <row r="22" spans="6:14" x14ac:dyDescent="0.3">
      <c r="F22" s="2">
        <v>201928</v>
      </c>
      <c r="K22" s="2">
        <v>845087</v>
      </c>
      <c r="L22" s="2" t="s">
        <v>137</v>
      </c>
      <c r="M22" s="2">
        <v>3</v>
      </c>
      <c r="N22" s="25" t="s">
        <v>44</v>
      </c>
    </row>
    <row r="23" spans="6:14" x14ac:dyDescent="0.3">
      <c r="F23" s="2">
        <v>201929</v>
      </c>
      <c r="K23" s="2">
        <v>810055</v>
      </c>
      <c r="L23" s="2" t="s">
        <v>144</v>
      </c>
      <c r="M23" s="2">
        <v>3.1</v>
      </c>
      <c r="N23" s="25" t="s">
        <v>167</v>
      </c>
    </row>
    <row r="24" spans="6:14" x14ac:dyDescent="0.3">
      <c r="F24" s="2">
        <v>201930</v>
      </c>
      <c r="K24" s="2">
        <v>810056</v>
      </c>
      <c r="L24" s="2" t="s">
        <v>145</v>
      </c>
      <c r="M24" s="2">
        <v>3.2</v>
      </c>
      <c r="N24" s="25" t="s">
        <v>167</v>
      </c>
    </row>
    <row r="25" spans="6:14" x14ac:dyDescent="0.3">
      <c r="F25" s="2">
        <v>201931</v>
      </c>
      <c r="K25" s="2">
        <v>810058</v>
      </c>
      <c r="L25" s="2" t="s">
        <v>147</v>
      </c>
      <c r="M25" s="2">
        <v>3.3</v>
      </c>
      <c r="N25" s="25" t="s">
        <v>167</v>
      </c>
    </row>
    <row r="26" spans="6:14" x14ac:dyDescent="0.3">
      <c r="F26" s="2">
        <v>201932</v>
      </c>
      <c r="K26" s="2">
        <v>810060</v>
      </c>
      <c r="L26" s="2" t="s">
        <v>149</v>
      </c>
      <c r="M26" s="2">
        <v>3.4</v>
      </c>
      <c r="N26" s="25" t="s">
        <v>167</v>
      </c>
    </row>
    <row r="27" spans="6:14" x14ac:dyDescent="0.3">
      <c r="F27" s="2">
        <v>201933</v>
      </c>
      <c r="K27" s="2">
        <v>810061</v>
      </c>
      <c r="L27" s="2" t="s">
        <v>150</v>
      </c>
      <c r="M27" s="2">
        <v>3.5</v>
      </c>
      <c r="N27" s="25" t="s">
        <v>167</v>
      </c>
    </row>
    <row r="28" spans="6:14" x14ac:dyDescent="0.3">
      <c r="F28" s="2">
        <v>201934</v>
      </c>
      <c r="K28" s="2">
        <v>810062</v>
      </c>
      <c r="L28" s="2" t="s">
        <v>151</v>
      </c>
      <c r="M28" s="2">
        <v>3.6</v>
      </c>
      <c r="N28" s="25" t="s">
        <v>167</v>
      </c>
    </row>
    <row r="29" spans="6:14" x14ac:dyDescent="0.3">
      <c r="F29" s="2">
        <v>201935</v>
      </c>
      <c r="K29" s="2">
        <v>810063</v>
      </c>
      <c r="L29" s="2" t="s">
        <v>152</v>
      </c>
      <c r="M29" s="2">
        <v>3.7</v>
      </c>
      <c r="N29" s="25" t="s">
        <v>167</v>
      </c>
    </row>
    <row r="30" spans="6:14" x14ac:dyDescent="0.3">
      <c r="K30" s="2">
        <v>810064</v>
      </c>
      <c r="L30" s="2" t="s">
        <v>153</v>
      </c>
      <c r="M30" s="2">
        <v>3.8</v>
      </c>
      <c r="N30" s="25" t="s">
        <v>167</v>
      </c>
    </row>
    <row r="31" spans="6:14" x14ac:dyDescent="0.3">
      <c r="K31" s="2">
        <v>810065</v>
      </c>
      <c r="L31" s="2" t="s">
        <v>154</v>
      </c>
      <c r="M31" s="2">
        <v>3.9</v>
      </c>
      <c r="N31" s="25" t="s">
        <v>167</v>
      </c>
    </row>
    <row r="32" spans="6:14" x14ac:dyDescent="0.3">
      <c r="K32" s="2">
        <v>810066</v>
      </c>
      <c r="L32" s="2" t="s">
        <v>155</v>
      </c>
      <c r="M32" s="2">
        <v>4</v>
      </c>
      <c r="N32" s="25" t="s">
        <v>167</v>
      </c>
    </row>
    <row r="33" spans="11:14" x14ac:dyDescent="0.3">
      <c r="K33" s="2">
        <v>810069</v>
      </c>
      <c r="L33" s="2" t="s">
        <v>158</v>
      </c>
      <c r="M33" s="2">
        <v>4.0999999999999996</v>
      </c>
      <c r="N33" s="25" t="s">
        <v>167</v>
      </c>
    </row>
    <row r="34" spans="11:14" x14ac:dyDescent="0.3">
      <c r="K34" s="2">
        <v>810070</v>
      </c>
      <c r="L34" s="2" t="s">
        <v>159</v>
      </c>
      <c r="M34" s="2">
        <v>4.2</v>
      </c>
      <c r="N34" s="25" t="s">
        <v>167</v>
      </c>
    </row>
    <row r="35" spans="11:14" x14ac:dyDescent="0.3">
      <c r="K35" s="2">
        <v>810052</v>
      </c>
      <c r="L35" s="2" t="s">
        <v>141</v>
      </c>
      <c r="M35" s="2">
        <v>4.3</v>
      </c>
      <c r="N35" s="25" t="s">
        <v>167</v>
      </c>
    </row>
    <row r="36" spans="11:14" x14ac:dyDescent="0.3">
      <c r="K36" s="2">
        <v>810053</v>
      </c>
      <c r="L36" s="2" t="s">
        <v>142</v>
      </c>
      <c r="M36" s="2">
        <v>4.4000000000000004</v>
      </c>
      <c r="N36" s="25" t="s">
        <v>167</v>
      </c>
    </row>
    <row r="37" spans="11:14" x14ac:dyDescent="0.3">
      <c r="K37" s="2">
        <v>810054</v>
      </c>
      <c r="L37" s="2" t="s">
        <v>143</v>
      </c>
      <c r="M37" s="2">
        <v>4.5</v>
      </c>
      <c r="N37" s="25" t="s">
        <v>167</v>
      </c>
    </row>
    <row r="38" spans="11:14" x14ac:dyDescent="0.3">
      <c r="K38" s="2">
        <v>810068</v>
      </c>
      <c r="L38" s="2" t="s">
        <v>157</v>
      </c>
      <c r="M38" s="2">
        <v>4.5999999999999996</v>
      </c>
      <c r="N38" s="25" t="s">
        <v>167</v>
      </c>
    </row>
    <row r="39" spans="11:14" x14ac:dyDescent="0.3">
      <c r="K39" s="2">
        <v>810057</v>
      </c>
      <c r="L39" s="2" t="s">
        <v>146</v>
      </c>
      <c r="M39" s="2">
        <v>4.7</v>
      </c>
      <c r="N39" s="25" t="s">
        <v>167</v>
      </c>
    </row>
    <row r="40" spans="11:14" x14ac:dyDescent="0.3">
      <c r="K40" s="2">
        <v>810059</v>
      </c>
      <c r="L40" s="2" t="s">
        <v>148</v>
      </c>
      <c r="M40" s="2">
        <v>4.8</v>
      </c>
      <c r="N40" s="25" t="s">
        <v>167</v>
      </c>
    </row>
    <row r="41" spans="11:14" x14ac:dyDescent="0.3">
      <c r="K41" s="2">
        <v>810067</v>
      </c>
      <c r="L41" s="2" t="s">
        <v>156</v>
      </c>
      <c r="M41" s="2">
        <v>4.9000000000000004</v>
      </c>
      <c r="N41" s="25" t="s">
        <v>167</v>
      </c>
    </row>
    <row r="42" spans="11:14" x14ac:dyDescent="0.3">
      <c r="K42" s="2">
        <v>835010</v>
      </c>
      <c r="L42" s="2" t="s">
        <v>112</v>
      </c>
      <c r="M42" s="2">
        <v>5</v>
      </c>
      <c r="N42" s="25" t="s">
        <v>9</v>
      </c>
    </row>
    <row r="43" spans="11:14" x14ac:dyDescent="0.3">
      <c r="K43" s="2">
        <v>835008</v>
      </c>
      <c r="L43" s="2" t="s">
        <v>110</v>
      </c>
      <c r="M43" s="2">
        <v>5.0999999999999996</v>
      </c>
      <c r="N43" s="25" t="s">
        <v>9</v>
      </c>
    </row>
    <row r="44" spans="11:14" x14ac:dyDescent="0.3">
      <c r="K44" s="2">
        <v>835011</v>
      </c>
      <c r="L44" s="2" t="s">
        <v>113</v>
      </c>
      <c r="M44" s="2">
        <v>5.2</v>
      </c>
      <c r="N44" s="25" t="s">
        <v>9</v>
      </c>
    </row>
    <row r="45" spans="11:14" x14ac:dyDescent="0.3">
      <c r="K45" s="2">
        <v>835012</v>
      </c>
      <c r="L45" s="2" t="s">
        <v>114</v>
      </c>
      <c r="M45" s="2">
        <v>5.3</v>
      </c>
      <c r="N45" s="25" t="s">
        <v>9</v>
      </c>
    </row>
    <row r="46" spans="11:14" x14ac:dyDescent="0.3">
      <c r="K46" s="2">
        <v>835013</v>
      </c>
      <c r="L46" s="2" t="s">
        <v>115</v>
      </c>
      <c r="M46" s="2">
        <v>5.4</v>
      </c>
      <c r="N46" s="25" t="s">
        <v>9</v>
      </c>
    </row>
    <row r="47" spans="11:14" x14ac:dyDescent="0.3">
      <c r="K47" s="2">
        <v>835014</v>
      </c>
      <c r="L47" s="2" t="s">
        <v>116</v>
      </c>
      <c r="M47" s="2">
        <v>5.5</v>
      </c>
      <c r="N47" s="25" t="s">
        <v>9</v>
      </c>
    </row>
    <row r="48" spans="11:14" x14ac:dyDescent="0.3">
      <c r="K48" s="2">
        <v>835009</v>
      </c>
      <c r="L48" s="2" t="s">
        <v>111</v>
      </c>
      <c r="M48" s="2">
        <v>5.6</v>
      </c>
      <c r="N48" s="25" t="s">
        <v>9</v>
      </c>
    </row>
    <row r="49" spans="11:14" x14ac:dyDescent="0.3">
      <c r="K49" s="2">
        <v>835015</v>
      </c>
      <c r="L49" s="2" t="s">
        <v>117</v>
      </c>
      <c r="M49" s="2">
        <v>5.7</v>
      </c>
      <c r="N49" s="25" t="s">
        <v>9</v>
      </c>
    </row>
    <row r="50" spans="11:14" x14ac:dyDescent="0.3">
      <c r="K50" s="2">
        <v>835016</v>
      </c>
      <c r="L50" s="2" t="s">
        <v>118</v>
      </c>
      <c r="M50" s="2">
        <v>5.8</v>
      </c>
      <c r="N50" s="25" t="s">
        <v>9</v>
      </c>
    </row>
    <row r="51" spans="11:14" x14ac:dyDescent="0.3">
      <c r="K51" s="2">
        <v>828146</v>
      </c>
      <c r="L51" s="2" t="s">
        <v>103</v>
      </c>
      <c r="M51" s="2">
        <v>10</v>
      </c>
      <c r="N51" s="25" t="s">
        <v>168</v>
      </c>
    </row>
    <row r="52" spans="11:14" x14ac:dyDescent="0.3">
      <c r="K52" s="2">
        <v>828147</v>
      </c>
      <c r="L52" s="2" t="s">
        <v>104</v>
      </c>
      <c r="M52" s="2">
        <v>10.1</v>
      </c>
      <c r="N52" s="25" t="s">
        <v>168</v>
      </c>
    </row>
    <row r="53" spans="11:14" x14ac:dyDescent="0.3">
      <c r="K53" s="2">
        <v>828148</v>
      </c>
      <c r="L53" s="2" t="s">
        <v>105</v>
      </c>
      <c r="M53" s="2">
        <v>10.199999999999999</v>
      </c>
      <c r="N53" s="25" t="s">
        <v>168</v>
      </c>
    </row>
    <row r="54" spans="11:14" x14ac:dyDescent="0.3">
      <c r="K54" s="2">
        <v>828149</v>
      </c>
      <c r="L54" s="2" t="s">
        <v>106</v>
      </c>
      <c r="M54" s="2">
        <v>10.3</v>
      </c>
      <c r="N54" s="25" t="s">
        <v>168</v>
      </c>
    </row>
    <row r="55" spans="11:14" x14ac:dyDescent="0.3">
      <c r="K55" s="2">
        <v>828075</v>
      </c>
      <c r="L55" s="2" t="s">
        <v>62</v>
      </c>
      <c r="M55" s="2">
        <v>10.4</v>
      </c>
      <c r="N55" s="25" t="s">
        <v>168</v>
      </c>
    </row>
    <row r="56" spans="11:14" x14ac:dyDescent="0.3">
      <c r="K56" s="2">
        <v>828076</v>
      </c>
      <c r="L56" s="2" t="s">
        <v>63</v>
      </c>
      <c r="M56" s="2">
        <v>10.5</v>
      </c>
      <c r="N56" s="25" t="s">
        <v>168</v>
      </c>
    </row>
    <row r="57" spans="11:14" x14ac:dyDescent="0.3">
      <c r="K57" s="2">
        <v>828077</v>
      </c>
      <c r="L57" s="2" t="s">
        <v>160</v>
      </c>
      <c r="M57" s="2">
        <v>10.6</v>
      </c>
      <c r="N57" s="25" t="s">
        <v>168</v>
      </c>
    </row>
    <row r="58" spans="11:14" x14ac:dyDescent="0.3">
      <c r="K58" s="2">
        <v>828078</v>
      </c>
      <c r="L58" s="2" t="s">
        <v>161</v>
      </c>
      <c r="M58" s="2">
        <v>10.7</v>
      </c>
      <c r="N58" s="25" t="s">
        <v>168</v>
      </c>
    </row>
    <row r="59" spans="11:14" x14ac:dyDescent="0.3">
      <c r="K59" s="2">
        <v>828079</v>
      </c>
      <c r="L59" s="2" t="s">
        <v>64</v>
      </c>
      <c r="M59" s="2">
        <v>10.8</v>
      </c>
      <c r="N59" s="25" t="s">
        <v>168</v>
      </c>
    </row>
    <row r="60" spans="11:14" x14ac:dyDescent="0.3">
      <c r="K60" s="2">
        <v>828080</v>
      </c>
      <c r="L60" s="2" t="s">
        <v>65</v>
      </c>
      <c r="M60" s="2">
        <v>10.9</v>
      </c>
      <c r="N60" s="25" t="s">
        <v>168</v>
      </c>
    </row>
    <row r="61" spans="11:14" x14ac:dyDescent="0.3">
      <c r="K61" s="2">
        <v>828081</v>
      </c>
      <c r="L61" s="2" t="s">
        <v>66</v>
      </c>
      <c r="M61" s="2">
        <v>11</v>
      </c>
      <c r="N61" s="25" t="s">
        <v>168</v>
      </c>
    </row>
    <row r="62" spans="11:14" x14ac:dyDescent="0.3">
      <c r="K62" s="2">
        <v>828082</v>
      </c>
      <c r="L62" s="2" t="s">
        <v>67</v>
      </c>
      <c r="M62" s="2">
        <v>11.1</v>
      </c>
      <c r="N62" s="25" t="s">
        <v>168</v>
      </c>
    </row>
    <row r="63" spans="11:14" x14ac:dyDescent="0.3">
      <c r="K63" s="2">
        <v>828083</v>
      </c>
      <c r="L63" s="2" t="s">
        <v>68</v>
      </c>
      <c r="M63" s="2">
        <v>11.2</v>
      </c>
      <c r="N63" s="25" t="s">
        <v>168</v>
      </c>
    </row>
    <row r="64" spans="11:14" x14ac:dyDescent="0.3">
      <c r="K64" s="2">
        <v>828086</v>
      </c>
      <c r="L64" s="2" t="s">
        <v>71</v>
      </c>
      <c r="M64" s="2">
        <v>11.3</v>
      </c>
      <c r="N64" s="25" t="s">
        <v>168</v>
      </c>
    </row>
    <row r="65" spans="11:14" x14ac:dyDescent="0.3">
      <c r="K65" s="2">
        <v>828084</v>
      </c>
      <c r="L65" s="2" t="s">
        <v>69</v>
      </c>
      <c r="M65" s="2">
        <v>11.4</v>
      </c>
      <c r="N65" s="25" t="s">
        <v>168</v>
      </c>
    </row>
    <row r="66" spans="11:14" x14ac:dyDescent="0.3">
      <c r="K66" s="2">
        <v>828085</v>
      </c>
      <c r="L66" s="2" t="s">
        <v>70</v>
      </c>
      <c r="M66" s="2">
        <v>11.5</v>
      </c>
      <c r="N66" s="25" t="s">
        <v>168</v>
      </c>
    </row>
    <row r="67" spans="11:14" x14ac:dyDescent="0.3">
      <c r="K67" s="2">
        <v>828087</v>
      </c>
      <c r="L67" s="2" t="s">
        <v>72</v>
      </c>
      <c r="M67" s="2">
        <v>11.6</v>
      </c>
      <c r="N67" s="25" t="s">
        <v>168</v>
      </c>
    </row>
    <row r="68" spans="11:14" x14ac:dyDescent="0.3">
      <c r="K68" s="2">
        <v>828088</v>
      </c>
      <c r="L68" s="2" t="s">
        <v>73</v>
      </c>
      <c r="M68" s="2">
        <v>11.7</v>
      </c>
      <c r="N68" s="25" t="s">
        <v>168</v>
      </c>
    </row>
    <row r="69" spans="11:14" x14ac:dyDescent="0.3">
      <c r="K69" s="2">
        <v>828089</v>
      </c>
      <c r="L69" s="2" t="s">
        <v>74</v>
      </c>
      <c r="M69" s="2">
        <v>11.8</v>
      </c>
      <c r="N69" s="25" t="s">
        <v>168</v>
      </c>
    </row>
    <row r="70" spans="11:14" x14ac:dyDescent="0.3">
      <c r="K70" s="2">
        <v>828090</v>
      </c>
      <c r="L70" s="2" t="s">
        <v>75</v>
      </c>
      <c r="M70" s="2">
        <v>11.9</v>
      </c>
      <c r="N70" s="25" t="s">
        <v>168</v>
      </c>
    </row>
    <row r="71" spans="11:14" x14ac:dyDescent="0.3">
      <c r="K71" s="2">
        <v>828091</v>
      </c>
      <c r="L71" s="2" t="s">
        <v>76</v>
      </c>
      <c r="M71" s="2">
        <v>12</v>
      </c>
      <c r="N71" s="25" t="s">
        <v>168</v>
      </c>
    </row>
    <row r="72" spans="11:14" x14ac:dyDescent="0.3">
      <c r="K72" s="2">
        <v>828092</v>
      </c>
      <c r="L72" s="2" t="s">
        <v>77</v>
      </c>
      <c r="M72" s="2">
        <v>12.1</v>
      </c>
      <c r="N72" s="25" t="s">
        <v>168</v>
      </c>
    </row>
    <row r="73" spans="11:14" x14ac:dyDescent="0.3">
      <c r="K73" s="2">
        <v>828093</v>
      </c>
      <c r="L73" s="2" t="s">
        <v>78</v>
      </c>
      <c r="M73" s="2">
        <v>12.2</v>
      </c>
      <c r="N73" s="25" t="s">
        <v>168</v>
      </c>
    </row>
    <row r="74" spans="11:14" x14ac:dyDescent="0.3">
      <c r="K74" s="2">
        <v>828094</v>
      </c>
      <c r="L74" s="2" t="s">
        <v>79</v>
      </c>
      <c r="M74" s="2">
        <v>12.3</v>
      </c>
      <c r="N74" s="25" t="s">
        <v>168</v>
      </c>
    </row>
    <row r="75" spans="11:14" x14ac:dyDescent="0.3">
      <c r="K75" s="2">
        <v>828095</v>
      </c>
      <c r="L75" s="2" t="s">
        <v>80</v>
      </c>
      <c r="M75" s="2">
        <v>12.4</v>
      </c>
      <c r="N75" s="25" t="s">
        <v>168</v>
      </c>
    </row>
    <row r="76" spans="11:14" x14ac:dyDescent="0.3">
      <c r="K76" s="2">
        <v>828096</v>
      </c>
      <c r="L76" s="2" t="s">
        <v>81</v>
      </c>
      <c r="M76" s="2">
        <v>12.5</v>
      </c>
      <c r="N76" s="25" t="s">
        <v>168</v>
      </c>
    </row>
    <row r="77" spans="11:14" x14ac:dyDescent="0.3">
      <c r="K77" s="2">
        <v>828106</v>
      </c>
      <c r="L77" s="2" t="s">
        <v>139</v>
      </c>
      <c r="M77" s="2">
        <v>12.6</v>
      </c>
      <c r="N77" s="25" t="s">
        <v>168</v>
      </c>
    </row>
    <row r="78" spans="11:14" x14ac:dyDescent="0.3">
      <c r="K78" s="2">
        <v>828105</v>
      </c>
      <c r="L78" s="2" t="s">
        <v>88</v>
      </c>
      <c r="M78" s="2">
        <v>12.7</v>
      </c>
      <c r="N78" s="25" t="s">
        <v>168</v>
      </c>
    </row>
    <row r="79" spans="11:14" x14ac:dyDescent="0.3">
      <c r="K79" s="2">
        <v>828104</v>
      </c>
      <c r="L79" s="2" t="s">
        <v>87</v>
      </c>
      <c r="M79" s="2">
        <v>12.8</v>
      </c>
      <c r="N79" s="25" t="s">
        <v>168</v>
      </c>
    </row>
    <row r="80" spans="11:14" x14ac:dyDescent="0.3">
      <c r="K80" s="2">
        <v>828110</v>
      </c>
      <c r="L80" s="2" t="s">
        <v>90</v>
      </c>
      <c r="M80" s="2">
        <v>13</v>
      </c>
      <c r="N80" s="25" t="s">
        <v>168</v>
      </c>
    </row>
    <row r="81" spans="11:14" x14ac:dyDescent="0.3">
      <c r="K81" s="2">
        <v>828111</v>
      </c>
      <c r="L81" s="2" t="s">
        <v>91</v>
      </c>
      <c r="M81" s="2">
        <v>13.1</v>
      </c>
      <c r="N81" s="25" t="s">
        <v>168</v>
      </c>
    </row>
    <row r="82" spans="11:14" x14ac:dyDescent="0.3">
      <c r="K82" s="2">
        <v>828112</v>
      </c>
      <c r="L82" s="2" t="s">
        <v>92</v>
      </c>
      <c r="M82" s="2">
        <v>13.2</v>
      </c>
      <c r="N82" s="25" t="s">
        <v>168</v>
      </c>
    </row>
    <row r="83" spans="11:14" x14ac:dyDescent="0.3">
      <c r="K83" s="2">
        <v>828114</v>
      </c>
      <c r="L83" s="2" t="s">
        <v>93</v>
      </c>
      <c r="M83" s="2">
        <v>13.3</v>
      </c>
      <c r="N83" s="25" t="s">
        <v>168</v>
      </c>
    </row>
    <row r="84" spans="11:14" x14ac:dyDescent="0.3">
      <c r="K84" s="2">
        <v>828115</v>
      </c>
      <c r="L84" s="2" t="s">
        <v>94</v>
      </c>
      <c r="M84" s="2">
        <v>13.4</v>
      </c>
      <c r="N84" s="25" t="s">
        <v>168</v>
      </c>
    </row>
    <row r="85" spans="11:14" x14ac:dyDescent="0.3">
      <c r="K85" s="2">
        <v>828118</v>
      </c>
      <c r="L85" s="2" t="s">
        <v>95</v>
      </c>
      <c r="M85" s="2">
        <v>13.5</v>
      </c>
      <c r="N85" s="25" t="s">
        <v>168</v>
      </c>
    </row>
    <row r="86" spans="11:14" x14ac:dyDescent="0.3">
      <c r="K86" s="2">
        <v>828119</v>
      </c>
      <c r="L86" s="2" t="s">
        <v>96</v>
      </c>
      <c r="M86" s="2">
        <v>13.6</v>
      </c>
      <c r="N86" s="25" t="s">
        <v>168</v>
      </c>
    </row>
    <row r="87" spans="11:14" x14ac:dyDescent="0.3">
      <c r="K87" s="2">
        <v>828120</v>
      </c>
      <c r="L87" s="2" t="s">
        <v>97</v>
      </c>
      <c r="M87" s="2">
        <v>13.7</v>
      </c>
      <c r="N87" s="25" t="s">
        <v>168</v>
      </c>
    </row>
    <row r="88" spans="11:14" x14ac:dyDescent="0.3">
      <c r="K88" s="2">
        <v>828121</v>
      </c>
      <c r="L88" s="2" t="s">
        <v>98</v>
      </c>
      <c r="M88" s="2">
        <v>13.8</v>
      </c>
      <c r="N88" s="25" t="s">
        <v>168</v>
      </c>
    </row>
    <row r="89" spans="11:14" x14ac:dyDescent="0.3">
      <c r="K89" s="2">
        <v>828122</v>
      </c>
      <c r="L89" s="2" t="s">
        <v>162</v>
      </c>
      <c r="M89" s="2">
        <v>13.9</v>
      </c>
      <c r="N89" s="25" t="s">
        <v>168</v>
      </c>
    </row>
    <row r="90" spans="11:14" x14ac:dyDescent="0.3">
      <c r="K90" s="2">
        <v>826055</v>
      </c>
      <c r="L90" s="2" t="s">
        <v>54</v>
      </c>
      <c r="M90" s="2">
        <v>15</v>
      </c>
      <c r="N90" s="25" t="s">
        <v>169</v>
      </c>
    </row>
    <row r="91" spans="11:14" x14ac:dyDescent="0.3">
      <c r="K91" s="2">
        <v>826056</v>
      </c>
      <c r="L91" s="2" t="s">
        <v>55</v>
      </c>
      <c r="M91" s="2">
        <v>15.1</v>
      </c>
      <c r="N91" s="25" t="s">
        <v>169</v>
      </c>
    </row>
    <row r="92" spans="11:14" x14ac:dyDescent="0.3">
      <c r="K92" s="2">
        <v>826050</v>
      </c>
      <c r="L92" s="2" t="s">
        <v>52</v>
      </c>
      <c r="M92" s="2">
        <v>15.2</v>
      </c>
      <c r="N92" s="25" t="s">
        <v>169</v>
      </c>
    </row>
    <row r="93" spans="11:14" x14ac:dyDescent="0.3">
      <c r="K93" s="2">
        <v>826051</v>
      </c>
      <c r="L93" s="2" t="s">
        <v>53</v>
      </c>
      <c r="M93" s="2">
        <v>15.3</v>
      </c>
      <c r="N93" s="25" t="s">
        <v>169</v>
      </c>
    </row>
    <row r="94" spans="11:14" x14ac:dyDescent="0.3">
      <c r="K94" s="2">
        <v>826060</v>
      </c>
      <c r="L94" s="2" t="s">
        <v>56</v>
      </c>
      <c r="M94" s="2">
        <v>15.4</v>
      </c>
      <c r="N94" s="25" t="s">
        <v>169</v>
      </c>
    </row>
    <row r="95" spans="11:14" x14ac:dyDescent="0.3">
      <c r="K95" s="2">
        <v>826061</v>
      </c>
      <c r="L95" s="2" t="s">
        <v>57</v>
      </c>
      <c r="M95" s="2">
        <v>15.5</v>
      </c>
      <c r="N95" s="25" t="s">
        <v>169</v>
      </c>
    </row>
    <row r="96" spans="11:14" x14ac:dyDescent="0.3">
      <c r="K96" s="2">
        <v>828126</v>
      </c>
      <c r="L96" s="2" t="s">
        <v>100</v>
      </c>
      <c r="M96" s="2">
        <v>15.6</v>
      </c>
      <c r="N96" s="25" t="s">
        <v>169</v>
      </c>
    </row>
    <row r="97" spans="11:14" x14ac:dyDescent="0.3">
      <c r="K97" s="2">
        <v>828127</v>
      </c>
      <c r="L97" s="2" t="s">
        <v>101</v>
      </c>
      <c r="M97" s="2">
        <v>15.7</v>
      </c>
      <c r="N97" s="25" t="s">
        <v>169</v>
      </c>
    </row>
    <row r="98" spans="11:14" x14ac:dyDescent="0.3">
      <c r="K98" s="2">
        <v>828129</v>
      </c>
      <c r="L98" s="2" t="s">
        <v>102</v>
      </c>
      <c r="M98" s="2">
        <v>15.8</v>
      </c>
      <c r="N98" s="25" t="s">
        <v>169</v>
      </c>
    </row>
    <row r="99" spans="11:14" x14ac:dyDescent="0.3">
      <c r="K99" s="2">
        <v>828152</v>
      </c>
      <c r="L99" s="2" t="s">
        <v>109</v>
      </c>
      <c r="M99" s="2">
        <v>15.9</v>
      </c>
      <c r="N99" s="25" t="s">
        <v>169</v>
      </c>
    </row>
    <row r="100" spans="11:14" x14ac:dyDescent="0.3">
      <c r="K100" s="2">
        <v>828123</v>
      </c>
      <c r="L100" s="2" t="s">
        <v>99</v>
      </c>
      <c r="M100" s="2">
        <v>16</v>
      </c>
      <c r="N100" s="25" t="s">
        <v>169</v>
      </c>
    </row>
    <row r="101" spans="11:14" x14ac:dyDescent="0.3">
      <c r="K101" s="2">
        <v>828101</v>
      </c>
      <c r="L101" s="2" t="s">
        <v>86</v>
      </c>
      <c r="M101" s="2">
        <v>16.100000000000001</v>
      </c>
      <c r="N101" s="25" t="s">
        <v>169</v>
      </c>
    </row>
    <row r="102" spans="11:14" x14ac:dyDescent="0.3">
      <c r="K102" s="2">
        <v>828097</v>
      </c>
      <c r="L102" s="2" t="s">
        <v>82</v>
      </c>
      <c r="M102" s="2">
        <v>16.2</v>
      </c>
      <c r="N102" s="25" t="s">
        <v>169</v>
      </c>
    </row>
    <row r="103" spans="11:14" x14ac:dyDescent="0.3">
      <c r="K103" s="2">
        <v>828098</v>
      </c>
      <c r="L103" s="2" t="s">
        <v>83</v>
      </c>
      <c r="M103" s="2">
        <v>16.3</v>
      </c>
      <c r="N103" s="25" t="s">
        <v>169</v>
      </c>
    </row>
    <row r="104" spans="11:14" x14ac:dyDescent="0.3">
      <c r="K104" s="2">
        <v>828099</v>
      </c>
      <c r="L104" s="2" t="s">
        <v>84</v>
      </c>
      <c r="M104" s="2">
        <v>16.399999999999999</v>
      </c>
      <c r="N104" s="25" t="s">
        <v>169</v>
      </c>
    </row>
    <row r="105" spans="11:14" x14ac:dyDescent="0.3">
      <c r="K105" s="2">
        <v>828100</v>
      </c>
      <c r="L105" s="2" t="s">
        <v>85</v>
      </c>
      <c r="M105" s="2">
        <v>16.5</v>
      </c>
      <c r="N105" s="25" t="s">
        <v>169</v>
      </c>
    </row>
    <row r="106" spans="11:14" x14ac:dyDescent="0.3">
      <c r="K106" s="2">
        <v>828103</v>
      </c>
      <c r="L106" s="2" t="s">
        <v>163</v>
      </c>
      <c r="M106" s="2">
        <v>16.7</v>
      </c>
      <c r="N106" s="25" t="s">
        <v>169</v>
      </c>
    </row>
    <row r="107" spans="11:14" x14ac:dyDescent="0.3">
      <c r="K107" s="2">
        <v>828151</v>
      </c>
      <c r="L107" s="2" t="s">
        <v>108</v>
      </c>
      <c r="M107" s="2">
        <v>16.8</v>
      </c>
      <c r="N107" s="25" t="s">
        <v>169</v>
      </c>
    </row>
    <row r="108" spans="11:14" x14ac:dyDescent="0.3">
      <c r="K108" s="2">
        <v>828107</v>
      </c>
      <c r="L108" s="2" t="s">
        <v>89</v>
      </c>
      <c r="M108" s="2">
        <v>16.899999999999999</v>
      </c>
      <c r="N108" s="25" t="s">
        <v>169</v>
      </c>
    </row>
    <row r="109" spans="11:14" x14ac:dyDescent="0.3">
      <c r="K109" s="2">
        <v>828150</v>
      </c>
      <c r="L109" s="2" t="s">
        <v>107</v>
      </c>
      <c r="M109" s="2">
        <v>17</v>
      </c>
      <c r="N109" s="25" t="s">
        <v>169</v>
      </c>
    </row>
    <row r="110" spans="11:14" x14ac:dyDescent="0.3">
      <c r="K110" s="2">
        <v>827028</v>
      </c>
      <c r="L110" s="2" t="s">
        <v>59</v>
      </c>
      <c r="M110" s="2">
        <v>20</v>
      </c>
      <c r="N110" s="25" t="s">
        <v>169</v>
      </c>
    </row>
    <row r="111" spans="11:14" x14ac:dyDescent="0.3">
      <c r="K111" s="2">
        <v>827023</v>
      </c>
      <c r="L111" s="2" t="s">
        <v>58</v>
      </c>
      <c r="M111" s="2">
        <v>20.100000000000001</v>
      </c>
      <c r="N111" s="25" t="s">
        <v>169</v>
      </c>
    </row>
    <row r="112" spans="11:14" x14ac:dyDescent="0.3">
      <c r="K112" s="2">
        <v>827033</v>
      </c>
      <c r="L112" s="2" t="s">
        <v>60</v>
      </c>
      <c r="M112" s="2">
        <v>20.2</v>
      </c>
      <c r="N112" s="25" t="s">
        <v>169</v>
      </c>
    </row>
    <row r="113" spans="11:14" x14ac:dyDescent="0.3">
      <c r="K113" s="2">
        <v>827036</v>
      </c>
      <c r="L113" s="2" t="s">
        <v>61</v>
      </c>
      <c r="M113" s="2">
        <v>20.3</v>
      </c>
      <c r="N113" s="25" t="s">
        <v>169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5965A18C6F524F8451314E2DDB8589" ma:contentTypeVersion="7" ma:contentTypeDescription="Create a new document." ma:contentTypeScope="" ma:versionID="140a43c2d0911931d51e514e95b537db">
  <xsd:schema xmlns:xsd="http://www.w3.org/2001/XMLSchema" xmlns:xs="http://www.w3.org/2001/XMLSchema" xmlns:p="http://schemas.microsoft.com/office/2006/metadata/properties" xmlns:ns2="10614e36-d686-43d3-ab88-5c20207eda0c" xmlns:ns3="871c400b-da19-4eb0-9be9-3b2eae23de6e" targetNamespace="http://schemas.microsoft.com/office/2006/metadata/properties" ma:root="true" ma:fieldsID="9c971f6550be31e0412b990724e5f482" ns2:_="" ns3:_="">
    <xsd:import namespace="10614e36-d686-43d3-ab88-5c20207eda0c"/>
    <xsd:import namespace="871c400b-da19-4eb0-9be9-3b2eae23de6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614e36-d686-43d3-ab88-5c20207eda0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1c400b-da19-4eb0-9be9-3b2eae23d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292E841-B65A-4008-AB5F-6E6126C04BEB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  <ds:schemaRef ds:uri="10614e36-d686-43d3-ab88-5c20207eda0c"/>
    <ds:schemaRef ds:uri="http://schemas.microsoft.com/office/2006/metadata/properties"/>
    <ds:schemaRef ds:uri="http://purl.org/dc/terms/"/>
    <ds:schemaRef ds:uri="871c400b-da19-4eb0-9be9-3b2eae23de6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1ECE490-06C3-4293-8FD1-041BB43933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FF7CEA-0744-402A-986C-D95C1C62EE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614e36-d686-43d3-ab88-5c20207eda0c"/>
    <ds:schemaRef ds:uri="871c400b-da19-4eb0-9be9-3b2eae23de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55E4D9D-64BE-47DE-AD66-121A8B83AD76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Price List</vt:lpstr>
      <vt:lpstr>Prices</vt:lpstr>
      <vt:lpstr>Lists</vt:lpstr>
      <vt:lpstr>Prices!_FilterDatabase</vt:lpstr>
      <vt:lpstr>Currency</vt:lpstr>
      <vt:lpstr>'Price 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Mike Erwin</cp:lastModifiedBy>
  <cp:lastPrinted>2017-10-25T17:27:58Z</cp:lastPrinted>
  <dcterms:created xsi:type="dcterms:W3CDTF">2017-03-02T14:39:18Z</dcterms:created>
  <dcterms:modified xsi:type="dcterms:W3CDTF">2019-12-11T15:13:20Z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0x010100EF5965A18C6F524F8451314E2DDB8589</vt:lpwstr>
  </property>
</Properties>
</file>