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klein/Dropbox (Team Corkcicle)/NMK/2020 - ORDER FORMS/"/>
    </mc:Choice>
  </mc:AlternateContent>
  <xr:revisionPtr revIDLastSave="0" documentId="13_ncr:1_{65B1BD4F-D409-664A-83A7-9EA602A2710F}" xr6:coauthVersionLast="45" xr6:coauthVersionMax="45" xr10:uidLastSave="{00000000-0000-0000-0000-000000000000}"/>
  <bookViews>
    <workbookView xWindow="-34860" yWindow="-19460" windowWidth="27600" windowHeight="18100" xr2:uid="{3A97224A-5447-5748-B593-035A29CDF427}"/>
  </bookViews>
  <sheets>
    <sheet name="CORKCICLE 2020 SUMMER USD$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7" i="1" l="1"/>
  <c r="K108" i="1"/>
  <c r="K106" i="1"/>
  <c r="N112" i="1"/>
  <c r="N113" i="1"/>
  <c r="N114" i="1"/>
  <c r="N115" i="1"/>
  <c r="N111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7" i="1"/>
  <c r="J98" i="1"/>
  <c r="J99" i="1"/>
  <c r="J67" i="1"/>
  <c r="G103" i="1"/>
  <c r="G102" i="1"/>
  <c r="L58" i="1"/>
  <c r="P62" i="1"/>
  <c r="P61" i="1"/>
  <c r="L37" i="1"/>
  <c r="L38" i="1"/>
  <c r="L39" i="1"/>
  <c r="L29" i="1" l="1"/>
  <c r="K119" i="1" l="1"/>
  <c r="K118" i="1"/>
  <c r="L46" i="1" l="1"/>
  <c r="L47" i="1"/>
  <c r="L31" i="1"/>
  <c r="F146" i="1"/>
  <c r="E129" i="1" l="1"/>
  <c r="E128" i="1"/>
  <c r="F149" i="1" l="1"/>
  <c r="F150" i="1"/>
  <c r="F151" i="1"/>
  <c r="F152" i="1"/>
  <c r="F153" i="1"/>
  <c r="L21" i="1"/>
  <c r="L22" i="1"/>
  <c r="L23" i="1"/>
  <c r="L24" i="1"/>
  <c r="L25" i="1"/>
  <c r="E137" i="1"/>
  <c r="E136" i="1"/>
  <c r="E135" i="1"/>
  <c r="E134" i="1"/>
  <c r="L16" i="1" l="1"/>
  <c r="L55" i="1"/>
  <c r="L54" i="1"/>
  <c r="L53" i="1"/>
  <c r="L52" i="1"/>
  <c r="L51" i="1"/>
  <c r="L50" i="1"/>
  <c r="L49" i="1"/>
  <c r="L48" i="1"/>
  <c r="L40" i="1"/>
  <c r="L36" i="1"/>
  <c r="L35" i="1"/>
  <c r="L34" i="1"/>
  <c r="L33" i="1"/>
  <c r="L32" i="1"/>
  <c r="L30" i="1"/>
  <c r="L28" i="1"/>
  <c r="L27" i="1"/>
  <c r="L26" i="1"/>
  <c r="L20" i="1"/>
  <c r="L19" i="1"/>
  <c r="L18" i="1"/>
  <c r="L17" i="1"/>
  <c r="L15" i="1"/>
  <c r="L14" i="1"/>
  <c r="L13" i="1"/>
  <c r="P3" i="1"/>
  <c r="F141" i="1" l="1"/>
  <c r="F142" i="1"/>
  <c r="F143" i="1"/>
  <c r="F144" i="1"/>
  <c r="F145" i="1"/>
  <c r="F147" i="1"/>
  <c r="F148" i="1"/>
  <c r="F154" i="1"/>
  <c r="F155" i="1"/>
  <c r="F156" i="1"/>
  <c r="F140" i="1"/>
  <c r="E123" i="1"/>
  <c r="E124" i="1"/>
  <c r="E125" i="1"/>
  <c r="E126" i="1"/>
  <c r="E127" i="1"/>
  <c r="E130" i="1"/>
  <c r="E131" i="1"/>
  <c r="E122" i="1"/>
  <c r="O3" i="1" l="1"/>
</calcChain>
</file>

<file path=xl/sharedStrings.xml><?xml version="1.0" encoding="utf-8"?>
<sst xmlns="http://schemas.openxmlformats.org/spreadsheetml/2006/main" count="275" uniqueCount="220">
  <si>
    <t xml:space="preserve">wholesale </t>
  </si>
  <si>
    <t>msrp</t>
  </si>
  <si>
    <t>wholesale</t>
  </si>
  <si>
    <r>
      <rPr>
        <b/>
        <sz val="12"/>
        <color theme="1"/>
        <rFont val="Calibri"/>
        <family val="2"/>
        <scheme val="minor"/>
      </rPr>
      <t xml:space="preserve">CONCRETE </t>
    </r>
    <r>
      <rPr>
        <sz val="12"/>
        <color theme="1"/>
        <rFont val="Calibri"/>
        <family val="2"/>
        <scheme val="minor"/>
      </rPr>
      <t>(PC)</t>
    </r>
  </si>
  <si>
    <r>
      <rPr>
        <b/>
        <sz val="12"/>
        <color theme="1"/>
        <rFont val="Calibri"/>
        <family val="2"/>
        <scheme val="minor"/>
      </rPr>
      <t>BALI BLUE</t>
    </r>
    <r>
      <rPr>
        <sz val="12"/>
        <color theme="1"/>
        <rFont val="Calibri"/>
        <family val="2"/>
        <scheme val="minor"/>
      </rPr>
      <t xml:space="preserve"> (PBB)</t>
    </r>
  </si>
  <si>
    <r>
      <rPr>
        <b/>
        <sz val="12"/>
        <color theme="1"/>
        <rFont val="Calibri"/>
        <family val="2"/>
        <scheme val="minor"/>
      </rPr>
      <t xml:space="preserve">SNOWDRIFT </t>
    </r>
    <r>
      <rPr>
        <sz val="12"/>
        <color theme="1"/>
        <rFont val="Calibri"/>
        <family val="2"/>
        <scheme val="minor"/>
      </rPr>
      <t>(PS)</t>
    </r>
  </si>
  <si>
    <r>
      <rPr>
        <b/>
        <sz val="12"/>
        <color theme="1"/>
        <rFont val="Calibri"/>
        <family val="2"/>
        <scheme val="minor"/>
      </rPr>
      <t xml:space="preserve">WALNUT WOOD </t>
    </r>
    <r>
      <rPr>
        <sz val="12"/>
        <color theme="1"/>
        <rFont val="Calibri"/>
        <family val="2"/>
        <scheme val="minor"/>
      </rPr>
      <t>(PWW)</t>
    </r>
  </si>
  <si>
    <r>
      <rPr>
        <b/>
        <sz val="12"/>
        <color theme="1"/>
        <rFont val="Calibri"/>
        <family val="2"/>
        <scheme val="minor"/>
      </rPr>
      <t>MOONSTONE</t>
    </r>
    <r>
      <rPr>
        <sz val="12"/>
        <color theme="1"/>
        <rFont val="Calibri"/>
        <family val="2"/>
        <scheme val="minor"/>
      </rPr>
      <t xml:space="preserve"> (EMM)</t>
    </r>
  </si>
  <si>
    <r>
      <rPr>
        <b/>
        <sz val="12"/>
        <color theme="1"/>
        <rFont val="Calibri"/>
        <family val="2"/>
        <scheme val="minor"/>
      </rPr>
      <t xml:space="preserve">ROSÉ METALLIC </t>
    </r>
    <r>
      <rPr>
        <sz val="12"/>
        <color theme="1"/>
        <rFont val="Calibri"/>
        <family val="2"/>
        <scheme val="minor"/>
      </rPr>
      <t>(ERM)</t>
    </r>
  </si>
  <si>
    <r>
      <rPr>
        <b/>
        <sz val="12"/>
        <color theme="1"/>
        <rFont val="Calibri"/>
        <family val="2"/>
        <scheme val="minor"/>
      </rPr>
      <t xml:space="preserve">GUNMETAL </t>
    </r>
    <r>
      <rPr>
        <sz val="12"/>
        <color theme="1"/>
        <rFont val="Calibri"/>
        <family val="2"/>
        <scheme val="minor"/>
      </rPr>
      <t>(EGM)</t>
    </r>
  </si>
  <si>
    <r>
      <rPr>
        <b/>
        <sz val="12"/>
        <color theme="1"/>
        <rFont val="Calibri"/>
        <family val="2"/>
        <scheme val="minor"/>
      </rPr>
      <t xml:space="preserve">COPPER </t>
    </r>
    <r>
      <rPr>
        <sz val="12"/>
        <color theme="1"/>
        <rFont val="Calibri"/>
        <family val="2"/>
        <scheme val="minor"/>
      </rPr>
      <t>(EC)</t>
    </r>
  </si>
  <si>
    <r>
      <rPr>
        <b/>
        <sz val="12"/>
        <color theme="1"/>
        <rFont val="Calibri"/>
        <family val="2"/>
        <scheme val="minor"/>
      </rPr>
      <t>MODERN ROSÉ</t>
    </r>
    <r>
      <rPr>
        <sz val="12"/>
        <color theme="1"/>
        <rFont val="Calibri"/>
        <family val="2"/>
        <scheme val="minor"/>
      </rPr>
      <t xml:space="preserve"> (CMR)</t>
    </r>
  </si>
  <si>
    <r>
      <rPr>
        <b/>
        <sz val="12"/>
        <color theme="1"/>
        <rFont val="Calibri"/>
        <family val="2"/>
        <scheme val="minor"/>
      </rPr>
      <t xml:space="preserve">MODERN BLACK </t>
    </r>
    <r>
      <rPr>
        <sz val="12"/>
        <color theme="1"/>
        <rFont val="Calibri"/>
        <family val="2"/>
        <scheme val="minor"/>
      </rPr>
      <t>(CMB)</t>
    </r>
  </si>
  <si>
    <r>
      <rPr>
        <b/>
        <sz val="12"/>
        <color theme="1"/>
        <rFont val="Calibri"/>
        <family val="2"/>
        <scheme val="minor"/>
      </rPr>
      <t>REGATTA RED</t>
    </r>
    <r>
      <rPr>
        <sz val="12"/>
        <color theme="1"/>
        <rFont val="Calibri"/>
        <family val="2"/>
        <scheme val="minor"/>
      </rPr>
      <t xml:space="preserve"> (PRR)</t>
    </r>
  </si>
  <si>
    <r>
      <rPr>
        <b/>
        <sz val="12"/>
        <color theme="1"/>
        <rFont val="Calibri"/>
        <family val="2"/>
        <scheme val="minor"/>
      </rPr>
      <t xml:space="preserve">PINK DAZZLE </t>
    </r>
    <r>
      <rPr>
        <sz val="12"/>
        <color theme="1"/>
        <rFont val="Calibri"/>
        <family val="2"/>
        <scheme val="minor"/>
      </rPr>
      <t>(SPZ)</t>
    </r>
  </si>
  <si>
    <r>
      <rPr>
        <b/>
        <sz val="12"/>
        <color theme="1"/>
        <rFont val="Calibri"/>
        <family val="2"/>
        <scheme val="minor"/>
      </rPr>
      <t xml:space="preserve">STARDUST </t>
    </r>
    <r>
      <rPr>
        <sz val="12"/>
        <color theme="1"/>
        <rFont val="Calibri"/>
        <family val="2"/>
        <scheme val="minor"/>
      </rPr>
      <t>(SSD)</t>
    </r>
  </si>
  <si>
    <r>
      <rPr>
        <b/>
        <sz val="12"/>
        <color theme="1"/>
        <rFont val="Calibri"/>
        <family val="2"/>
        <scheme val="minor"/>
      </rPr>
      <t>GLAMPAGNE</t>
    </r>
    <r>
      <rPr>
        <sz val="12"/>
        <color theme="1"/>
        <rFont val="Calibri"/>
        <family val="2"/>
        <scheme val="minor"/>
      </rPr>
      <t xml:space="preserve"> (SG)</t>
    </r>
  </si>
  <si>
    <r>
      <rPr>
        <b/>
        <sz val="12"/>
        <color theme="1"/>
        <rFont val="Calibri"/>
        <family val="2"/>
        <scheme val="minor"/>
      </rPr>
      <t>PIXIE DUST</t>
    </r>
    <r>
      <rPr>
        <sz val="12"/>
        <color theme="1"/>
        <rFont val="Calibri"/>
        <family val="2"/>
        <scheme val="minor"/>
      </rPr>
      <t xml:space="preserve"> (SPD)</t>
    </r>
  </si>
  <si>
    <r>
      <rPr>
        <b/>
        <sz val="12"/>
        <color theme="1"/>
        <rFont val="Calibri"/>
        <family val="2"/>
        <scheme val="minor"/>
      </rPr>
      <t>UNICORN MAGIC</t>
    </r>
    <r>
      <rPr>
        <sz val="12"/>
        <color theme="1"/>
        <rFont val="Calibri"/>
        <family val="2"/>
        <scheme val="minor"/>
      </rPr>
      <t xml:space="preserve"> (SUM)</t>
    </r>
  </si>
  <si>
    <r>
      <rPr>
        <b/>
        <sz val="12"/>
        <color theme="1"/>
        <rFont val="Calibri"/>
        <family val="2"/>
        <scheme val="minor"/>
      </rPr>
      <t xml:space="preserve">AURORA </t>
    </r>
    <r>
      <rPr>
        <sz val="12"/>
        <color theme="1"/>
        <rFont val="Calibri"/>
        <family val="2"/>
        <scheme val="minor"/>
      </rPr>
      <t>(PA)</t>
    </r>
  </si>
  <si>
    <r>
      <rPr>
        <b/>
        <sz val="12"/>
        <color theme="1"/>
        <rFont val="Calibri"/>
        <family val="2"/>
        <scheme val="minor"/>
      </rPr>
      <t xml:space="preserve">NEON PINK </t>
    </r>
    <r>
      <rPr>
        <sz val="12"/>
        <color theme="1"/>
        <rFont val="Calibri"/>
        <family val="2"/>
        <scheme val="minor"/>
      </rPr>
      <t>(DNP)</t>
    </r>
  </si>
  <si>
    <r>
      <rPr>
        <b/>
        <sz val="12"/>
        <color theme="1"/>
        <rFont val="Calibri"/>
        <family val="2"/>
        <scheme val="minor"/>
      </rPr>
      <t>NEON BLUE</t>
    </r>
    <r>
      <rPr>
        <sz val="12"/>
        <color theme="1"/>
        <rFont val="Calibri"/>
        <family val="2"/>
        <scheme val="minor"/>
      </rPr>
      <t xml:space="preserve"> (DNB)</t>
    </r>
  </si>
  <si>
    <r>
      <rPr>
        <b/>
        <sz val="12"/>
        <color theme="1"/>
        <rFont val="Calibri"/>
        <family val="2"/>
        <scheme val="minor"/>
      </rPr>
      <t>NEON YELLOW</t>
    </r>
    <r>
      <rPr>
        <sz val="12"/>
        <color theme="1"/>
        <rFont val="Calibri"/>
        <family val="2"/>
        <scheme val="minor"/>
      </rPr>
      <t xml:space="preserve"> (DNY)</t>
    </r>
  </si>
  <si>
    <r>
      <rPr>
        <b/>
        <sz val="12"/>
        <color theme="1"/>
        <rFont val="Calibri"/>
        <family val="2"/>
        <scheme val="minor"/>
      </rPr>
      <t>PUTTING GREEN</t>
    </r>
    <r>
      <rPr>
        <sz val="12"/>
        <color theme="1"/>
        <rFont val="Calibri"/>
        <family val="2"/>
        <scheme val="minor"/>
      </rPr>
      <t xml:space="preserve"> (GPG)</t>
    </r>
  </si>
  <si>
    <r>
      <rPr>
        <b/>
        <sz val="12"/>
        <color theme="1"/>
        <rFont val="Calibri"/>
        <family val="2"/>
        <scheme val="minor"/>
      </rPr>
      <t xml:space="preserve">ACAI BERRY </t>
    </r>
    <r>
      <rPr>
        <sz val="12"/>
        <color theme="1"/>
        <rFont val="Calibri"/>
        <family val="2"/>
        <scheme val="minor"/>
      </rPr>
      <t>(GAB)</t>
    </r>
  </si>
  <si>
    <r>
      <rPr>
        <b/>
        <sz val="12"/>
        <color theme="1"/>
        <rFont val="Calibri"/>
        <family val="2"/>
        <scheme val="minor"/>
      </rPr>
      <t>NAVY</t>
    </r>
    <r>
      <rPr>
        <sz val="12"/>
        <color theme="1"/>
        <rFont val="Calibri"/>
        <family val="2"/>
        <scheme val="minor"/>
      </rPr>
      <t xml:space="preserve"> (GN)</t>
    </r>
  </si>
  <si>
    <r>
      <rPr>
        <b/>
        <sz val="12"/>
        <color theme="1"/>
        <rFont val="Calibri"/>
        <family val="2"/>
        <scheme val="minor"/>
      </rPr>
      <t xml:space="preserve">TURQUOISE </t>
    </r>
    <r>
      <rPr>
        <sz val="12"/>
        <color theme="1"/>
        <rFont val="Calibri"/>
        <family val="2"/>
        <scheme val="minor"/>
      </rPr>
      <t>(GT)</t>
    </r>
  </si>
  <si>
    <r>
      <rPr>
        <b/>
        <sz val="12"/>
        <color theme="1"/>
        <rFont val="Calibri"/>
        <family val="2"/>
        <scheme val="minor"/>
      </rPr>
      <t xml:space="preserve">ROSE QUARTZ </t>
    </r>
    <r>
      <rPr>
        <sz val="12"/>
        <color theme="1"/>
        <rFont val="Calibri"/>
        <family val="2"/>
        <scheme val="minor"/>
      </rPr>
      <t>(GRQ)</t>
    </r>
  </si>
  <si>
    <t xml:space="preserve"> </t>
  </si>
  <si>
    <r>
      <t xml:space="preserve">FLUTES 
</t>
    </r>
    <r>
      <rPr>
        <sz val="12"/>
        <color theme="1"/>
        <rFont val="Calibri"/>
        <family val="2"/>
        <scheme val="minor"/>
      </rPr>
      <t>7oz
(2408-)</t>
    </r>
  </si>
  <si>
    <r>
      <t xml:space="preserve">MUG
</t>
    </r>
    <r>
      <rPr>
        <sz val="12"/>
        <color theme="1"/>
        <rFont val="Calibri"/>
        <family val="2"/>
        <scheme val="minor"/>
      </rPr>
      <t>16oz
(2516-)</t>
    </r>
  </si>
  <si>
    <r>
      <t xml:space="preserve">STEMLESS </t>
    </r>
    <r>
      <rPr>
        <sz val="12"/>
        <color theme="1"/>
        <rFont val="Calibri"/>
        <family val="2"/>
        <scheme val="minor"/>
      </rPr>
      <t>12oz
(2312-)</t>
    </r>
  </si>
  <si>
    <r>
      <t xml:space="preserve">TUMBLER
</t>
    </r>
    <r>
      <rPr>
        <sz val="12"/>
        <color theme="1"/>
        <rFont val="Calibri"/>
        <family val="2"/>
        <scheme val="minor"/>
      </rPr>
      <t>16oz 
(2116-)</t>
    </r>
  </si>
  <si>
    <r>
      <t xml:space="preserve">TUMBLER 
</t>
    </r>
    <r>
      <rPr>
        <sz val="12"/>
        <color theme="1"/>
        <rFont val="Calibri"/>
        <family val="2"/>
        <scheme val="minor"/>
      </rPr>
      <t>24oz
(2124-)</t>
    </r>
  </si>
  <si>
    <r>
      <t xml:space="preserve">CANTEEN
</t>
    </r>
    <r>
      <rPr>
        <sz val="12"/>
        <color theme="1"/>
        <rFont val="Calibri"/>
        <family val="2"/>
        <scheme val="minor"/>
      </rPr>
      <t>16oz 
(2016-)</t>
    </r>
  </si>
  <si>
    <r>
      <t xml:space="preserve">CANTEEN
</t>
    </r>
    <r>
      <rPr>
        <sz val="12"/>
        <color theme="1"/>
        <rFont val="Calibri"/>
        <family val="2"/>
        <scheme val="minor"/>
      </rPr>
      <t>25oz
(2025-)</t>
    </r>
  </si>
  <si>
    <r>
      <t xml:space="preserve">CANTEEN
</t>
    </r>
    <r>
      <rPr>
        <sz val="12"/>
        <color theme="1"/>
        <rFont val="Calibri"/>
        <family val="2"/>
        <scheme val="minor"/>
      </rPr>
      <t>60oz
(2060-)</t>
    </r>
  </si>
  <si>
    <r>
      <rPr>
        <b/>
        <sz val="12"/>
        <color theme="1"/>
        <rFont val="Calibri"/>
        <family val="2"/>
        <scheme val="minor"/>
      </rPr>
      <t>TURQUOISE</t>
    </r>
    <r>
      <rPr>
        <sz val="12"/>
        <color theme="1"/>
        <rFont val="Calibri"/>
        <family val="2"/>
        <scheme val="minor"/>
      </rPr>
      <t xml:space="preserve">
20oz
(2620GT)</t>
    </r>
  </si>
  <si>
    <r>
      <rPr>
        <b/>
        <sz val="12"/>
        <color theme="1"/>
        <rFont val="Calibri"/>
        <family val="2"/>
        <scheme val="minor"/>
      </rPr>
      <t>BLACK</t>
    </r>
    <r>
      <rPr>
        <sz val="12"/>
        <color theme="1"/>
        <rFont val="Calibri"/>
        <family val="2"/>
        <scheme val="minor"/>
      </rPr>
      <t xml:space="preserve">
20oz
(2620MB)</t>
    </r>
  </si>
  <si>
    <r>
      <rPr>
        <b/>
        <sz val="12"/>
        <color theme="1"/>
        <rFont val="Calibri"/>
        <family val="2"/>
        <scheme val="minor"/>
      </rPr>
      <t>ROSÉ MET.</t>
    </r>
    <r>
      <rPr>
        <sz val="12"/>
        <color theme="1"/>
        <rFont val="Calibri"/>
        <family val="2"/>
        <scheme val="minor"/>
      </rPr>
      <t xml:space="preserve">
20oz
(2620ERM)</t>
    </r>
  </si>
  <si>
    <r>
      <rPr>
        <b/>
        <sz val="12"/>
        <color theme="1"/>
        <rFont val="Calibri"/>
        <family val="2"/>
        <scheme val="minor"/>
      </rPr>
      <t>GUNMETAL</t>
    </r>
    <r>
      <rPr>
        <sz val="12"/>
        <color theme="1"/>
        <rFont val="Calibri"/>
        <family val="2"/>
        <scheme val="minor"/>
      </rPr>
      <t xml:space="preserve">
20oz
(2620EGM)</t>
    </r>
  </si>
  <si>
    <r>
      <rPr>
        <b/>
        <sz val="12"/>
        <color theme="1"/>
        <rFont val="Calibri"/>
        <family val="2"/>
        <scheme val="minor"/>
      </rPr>
      <t>GLAMPAGNE</t>
    </r>
    <r>
      <rPr>
        <sz val="12"/>
        <color theme="1"/>
        <rFont val="Calibri"/>
        <family val="2"/>
        <scheme val="minor"/>
      </rPr>
      <t xml:space="preserve">
20oz
(2620SG)</t>
    </r>
  </si>
  <si>
    <r>
      <rPr>
        <b/>
        <sz val="12"/>
        <color theme="1"/>
        <rFont val="Calibri"/>
        <family val="2"/>
        <scheme val="minor"/>
      </rPr>
      <t>UNICORN</t>
    </r>
    <r>
      <rPr>
        <sz val="12"/>
        <color theme="1"/>
        <rFont val="Calibri"/>
        <family val="2"/>
        <scheme val="minor"/>
      </rPr>
      <t xml:space="preserve">
20oz
(2620SUM)</t>
    </r>
  </si>
  <si>
    <r>
      <t xml:space="preserve">TURQUOISE
</t>
    </r>
    <r>
      <rPr>
        <sz val="12"/>
        <color theme="1"/>
        <rFont val="Calibri"/>
        <family val="2"/>
        <scheme val="minor"/>
      </rPr>
      <t>(GT)</t>
    </r>
  </si>
  <si>
    <r>
      <t xml:space="preserve">UNICORN
</t>
    </r>
    <r>
      <rPr>
        <sz val="12"/>
        <color theme="1"/>
        <rFont val="Calibri"/>
        <family val="2"/>
        <scheme val="minor"/>
      </rPr>
      <t>(SUM)</t>
    </r>
  </si>
  <si>
    <r>
      <t xml:space="preserve">GUNMETAL
</t>
    </r>
    <r>
      <rPr>
        <sz val="12"/>
        <color theme="1"/>
        <rFont val="Calibri"/>
        <family val="2"/>
        <scheme val="minor"/>
      </rPr>
      <t>(EGM)</t>
    </r>
  </si>
  <si>
    <r>
      <t xml:space="preserve">TACT. GREY
</t>
    </r>
    <r>
      <rPr>
        <sz val="12"/>
        <color theme="1"/>
        <rFont val="Calibri"/>
        <family val="2"/>
        <scheme val="minor"/>
      </rPr>
      <t>(RTG)</t>
    </r>
  </si>
  <si>
    <r>
      <t xml:space="preserve">SRIRACHA
</t>
    </r>
    <r>
      <rPr>
        <sz val="12"/>
        <color theme="1"/>
        <rFont val="Calibri"/>
        <family val="2"/>
        <scheme val="minor"/>
      </rPr>
      <t>(RSR)</t>
    </r>
  </si>
  <si>
    <r>
      <t xml:space="preserve">GLAMPAGNE
</t>
    </r>
    <r>
      <rPr>
        <sz val="11"/>
        <color theme="1"/>
        <rFont val="Calibri (Body)"/>
      </rPr>
      <t>(SG)</t>
    </r>
  </si>
  <si>
    <r>
      <t xml:space="preserve">BLACK
</t>
    </r>
    <r>
      <rPr>
        <sz val="12"/>
        <color theme="1"/>
        <rFont val="Calibri"/>
        <family val="2"/>
        <scheme val="minor"/>
      </rPr>
      <t>(RMB)</t>
    </r>
  </si>
  <si>
    <r>
      <rPr>
        <b/>
        <sz val="12"/>
        <color theme="1"/>
        <rFont val="Calibri (Body)"/>
      </rPr>
      <t>ROSE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(GRQ)</t>
    </r>
  </si>
  <si>
    <r>
      <rPr>
        <b/>
        <sz val="12"/>
        <color theme="1"/>
        <rFont val="Calibri"/>
        <family val="2"/>
        <scheme val="minor"/>
      </rPr>
      <t xml:space="preserve">RIFLE PAPER GARDEN </t>
    </r>
    <r>
      <rPr>
        <sz val="12"/>
        <color theme="1"/>
        <rFont val="Calibri"/>
        <family val="2"/>
        <scheme val="minor"/>
      </rPr>
      <t>(GBGP)</t>
    </r>
  </si>
  <si>
    <r>
      <rPr>
        <b/>
        <sz val="12"/>
        <color theme="1"/>
        <rFont val="Calibri"/>
        <family val="2"/>
        <scheme val="minor"/>
      </rPr>
      <t>RIFLE PAPER FLORAL</t>
    </r>
    <r>
      <rPr>
        <sz val="12"/>
        <color theme="1"/>
        <rFont val="Calibri"/>
        <family val="2"/>
        <scheme val="minor"/>
      </rPr>
      <t xml:space="preserve"> (GML)</t>
    </r>
  </si>
  <si>
    <r>
      <rPr>
        <b/>
        <sz val="12"/>
        <color theme="1"/>
        <rFont val="Calibri"/>
        <family val="2"/>
        <scheme val="minor"/>
      </rPr>
      <t xml:space="preserve">RIFLE PAPER Q. ANNE </t>
    </r>
    <r>
      <rPr>
        <sz val="12"/>
        <color theme="1"/>
        <rFont val="Calibri"/>
        <family val="2"/>
        <scheme val="minor"/>
      </rPr>
      <t>(GBQ)</t>
    </r>
  </si>
  <si>
    <r>
      <rPr>
        <b/>
        <sz val="12"/>
        <color theme="1"/>
        <rFont val="Calibri"/>
        <family val="2"/>
        <scheme val="minor"/>
      </rPr>
      <t xml:space="preserve">RIFLE PAPER TAPESTRY </t>
    </r>
    <r>
      <rPr>
        <sz val="12"/>
        <color theme="1"/>
        <rFont val="Calibri"/>
        <family val="2"/>
        <scheme val="minor"/>
      </rPr>
      <t>(GPT)</t>
    </r>
  </si>
  <si>
    <r>
      <rPr>
        <b/>
        <sz val="12"/>
        <color theme="1"/>
        <rFont val="Calibri"/>
        <family val="2"/>
        <scheme val="minor"/>
      </rPr>
      <t>RIFLE PAPER CREAM</t>
    </r>
    <r>
      <rPr>
        <sz val="12"/>
        <color theme="1"/>
        <rFont val="Calibri"/>
        <family val="2"/>
        <scheme val="minor"/>
      </rPr>
      <t xml:space="preserve"> (GCL)</t>
    </r>
  </si>
  <si>
    <r>
      <rPr>
        <b/>
        <sz val="12"/>
        <color theme="1"/>
        <rFont val="Calibri"/>
        <family val="2"/>
        <scheme val="minor"/>
      </rPr>
      <t xml:space="preserve">RIFLE PAPER BLUSH </t>
    </r>
    <r>
      <rPr>
        <sz val="12"/>
        <color theme="1"/>
        <rFont val="Calibri"/>
        <family val="2"/>
        <scheme val="minor"/>
      </rPr>
      <t>(GBL)</t>
    </r>
  </si>
  <si>
    <r>
      <rPr>
        <b/>
        <sz val="12"/>
        <color theme="1"/>
        <rFont val="Calibri"/>
        <family val="2"/>
        <scheme val="minor"/>
      </rPr>
      <t xml:space="preserve">RIFLE PAPER MINT </t>
    </r>
    <r>
      <rPr>
        <sz val="12"/>
        <color theme="1"/>
        <rFont val="Calibri"/>
        <family val="2"/>
        <scheme val="minor"/>
      </rPr>
      <t>(GML)</t>
    </r>
  </si>
  <si>
    <r>
      <t xml:space="preserve">BLACK
</t>
    </r>
    <r>
      <rPr>
        <sz val="12"/>
        <color theme="1"/>
        <rFont val="Calibri"/>
        <family val="2"/>
        <scheme val="minor"/>
      </rPr>
      <t>(B)</t>
    </r>
  </si>
  <si>
    <r>
      <rPr>
        <b/>
        <sz val="12"/>
        <color theme="1"/>
        <rFont val="Calibri (Body)"/>
      </rPr>
      <t xml:space="preserve">SILVER
</t>
    </r>
    <r>
      <rPr>
        <sz val="12"/>
        <color theme="1"/>
        <rFont val="Calibri (Body)"/>
      </rPr>
      <t>(SI)</t>
    </r>
  </si>
  <si>
    <r>
      <t xml:space="preserve">TURQUOISE
</t>
    </r>
    <r>
      <rPr>
        <sz val="12"/>
        <color theme="1"/>
        <rFont val="Calibri"/>
        <family val="2"/>
        <scheme val="minor"/>
      </rPr>
      <t>(T)</t>
    </r>
  </si>
  <si>
    <r>
      <t xml:space="preserve">ROSE QUARTZ
</t>
    </r>
    <r>
      <rPr>
        <sz val="11"/>
        <color theme="1"/>
        <rFont val="Calibri (Body)"/>
      </rPr>
      <t>(RQ)</t>
    </r>
  </si>
  <si>
    <r>
      <t xml:space="preserve">BLACK CAMO
</t>
    </r>
    <r>
      <rPr>
        <sz val="12"/>
        <color theme="1"/>
        <rFont val="Calibri"/>
        <family val="2"/>
        <scheme val="minor"/>
      </rPr>
      <t>(BC)</t>
    </r>
  </si>
  <si>
    <r>
      <t xml:space="preserve">SEAFOAM
</t>
    </r>
    <r>
      <rPr>
        <sz val="12"/>
        <color theme="1"/>
        <rFont val="Calibri"/>
        <family val="2"/>
        <scheme val="minor"/>
      </rPr>
      <t>(S)</t>
    </r>
  </si>
  <si>
    <t>ROSE QUARTZ
(RQ)</t>
  </si>
  <si>
    <r>
      <t xml:space="preserve">OLIVE
</t>
    </r>
    <r>
      <rPr>
        <sz val="12"/>
        <color theme="1"/>
        <rFont val="Calibri"/>
        <family val="2"/>
        <scheme val="minor"/>
      </rPr>
      <t>(O)</t>
    </r>
  </si>
  <si>
    <r>
      <rPr>
        <b/>
        <sz val="12"/>
        <color theme="1"/>
        <rFont val="Calibri"/>
        <family val="2"/>
        <scheme val="minor"/>
      </rPr>
      <t>PINK STRIPE</t>
    </r>
    <r>
      <rPr>
        <sz val="12"/>
        <color theme="1"/>
        <rFont val="Calibri"/>
        <family val="2"/>
        <scheme val="minor"/>
      </rPr>
      <t xml:space="preserve">
(PS)</t>
    </r>
  </si>
  <si>
    <r>
      <rPr>
        <b/>
        <sz val="12"/>
        <color theme="1"/>
        <rFont val="Calibri"/>
        <family val="2"/>
        <scheme val="minor"/>
      </rPr>
      <t xml:space="preserve">BALDWIN BOXER </t>
    </r>
    <r>
      <rPr>
        <sz val="12"/>
        <color theme="1"/>
        <rFont val="Calibri"/>
        <family val="2"/>
        <scheme val="minor"/>
      </rPr>
      <t>(91BB-S19-)</t>
    </r>
  </si>
  <si>
    <r>
      <rPr>
        <b/>
        <sz val="12"/>
        <color theme="1"/>
        <rFont val="Calibri"/>
        <family val="2"/>
        <scheme val="minor"/>
      </rPr>
      <t>ADAIR</t>
    </r>
    <r>
      <rPr>
        <sz val="12"/>
        <color theme="1"/>
        <rFont val="Calibri"/>
        <family val="2"/>
        <scheme val="minor"/>
      </rPr>
      <t xml:space="preserve"> (91AC-S19-)</t>
    </r>
  </si>
  <si>
    <r>
      <t xml:space="preserve">LUCY </t>
    </r>
    <r>
      <rPr>
        <sz val="12"/>
        <color theme="1"/>
        <rFont val="Calibri"/>
        <family val="2"/>
        <scheme val="minor"/>
      </rPr>
      <t>(90LH-W19-)</t>
    </r>
  </si>
  <si>
    <r>
      <t xml:space="preserve">EOLA BUCKET </t>
    </r>
    <r>
      <rPr>
        <sz val="12"/>
        <color theme="1"/>
        <rFont val="Calibri"/>
        <family val="2"/>
        <scheme val="minor"/>
      </rPr>
      <t>(90EB-W19-)</t>
    </r>
  </si>
  <si>
    <r>
      <rPr>
        <b/>
        <sz val="12"/>
        <color theme="1"/>
        <rFont val="Calibri"/>
        <family val="2"/>
        <scheme val="minor"/>
      </rPr>
      <t>VIRGINIA TOTE</t>
    </r>
    <r>
      <rPr>
        <sz val="12"/>
        <color theme="1"/>
        <rFont val="Calibri"/>
        <family val="2"/>
        <scheme val="minor"/>
      </rPr>
      <t xml:space="preserve"> (90VT-W19-)</t>
    </r>
  </si>
  <si>
    <r>
      <rPr>
        <b/>
        <sz val="12"/>
        <color theme="1"/>
        <rFont val="Calibri"/>
        <family val="2"/>
        <scheme val="minor"/>
      </rPr>
      <t xml:space="preserve">IVANHOE DUFFLE </t>
    </r>
    <r>
      <rPr>
        <sz val="12"/>
        <color theme="1"/>
        <rFont val="Calibri"/>
        <family val="2"/>
        <scheme val="minor"/>
      </rPr>
      <t>(90ID24-W19-)</t>
    </r>
  </si>
  <si>
    <r>
      <t xml:space="preserve">NAVY STRIPE
</t>
    </r>
    <r>
      <rPr>
        <sz val="12"/>
        <color theme="1"/>
        <rFont val="Calibri"/>
        <family val="2"/>
        <scheme val="minor"/>
      </rPr>
      <t>(NS)</t>
    </r>
  </si>
  <si>
    <r>
      <rPr>
        <b/>
        <sz val="14"/>
        <color theme="1"/>
        <rFont val="Calibri (Body)"/>
      </rPr>
      <t>PREMIUM COLLECTION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SIZE
STYLE # </t>
    </r>
  </si>
  <si>
    <r>
      <rPr>
        <b/>
        <sz val="14"/>
        <color theme="1"/>
        <rFont val="Calibri (Body)"/>
      </rPr>
      <t>CLASSIC COLLECTION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SIZE
STYLE # </t>
    </r>
  </si>
  <si>
    <r>
      <rPr>
        <b/>
        <sz val="14"/>
        <color theme="1"/>
        <rFont val="Calibri (Body)"/>
      </rPr>
      <t>HYBRID CANTEEN</t>
    </r>
    <r>
      <rPr>
        <sz val="12"/>
        <color theme="1"/>
        <rFont val="Calibri"/>
        <family val="2"/>
        <scheme val="minor"/>
      </rPr>
      <t xml:space="preserve">
SIZE
STYLE + COLOR #</t>
    </r>
  </si>
  <si>
    <r>
      <t xml:space="preserve">20oz </t>
    </r>
    <r>
      <rPr>
        <sz val="12"/>
        <color theme="1"/>
        <rFont val="Calibri"/>
        <family val="2"/>
        <scheme val="minor"/>
      </rPr>
      <t>(2020-)</t>
    </r>
  </si>
  <si>
    <r>
      <t xml:space="preserve">40oz </t>
    </r>
    <r>
      <rPr>
        <sz val="12"/>
        <color theme="1"/>
        <rFont val="Calibri"/>
        <family val="2"/>
        <scheme val="minor"/>
      </rPr>
      <t>(2040-)</t>
    </r>
  </si>
  <si>
    <t>ACCT NAME</t>
  </si>
  <si>
    <t>BILLING ADDRESS</t>
  </si>
  <si>
    <t>CITY | STATE | ZIP</t>
  </si>
  <si>
    <t>PHONE</t>
  </si>
  <si>
    <t>BILLING EMAIL</t>
  </si>
  <si>
    <t>SHIP ADDR</t>
  </si>
  <si>
    <t>CITY|ST|ZIP</t>
  </si>
  <si>
    <t>PO#</t>
  </si>
  <si>
    <t>SHIP DATE</t>
  </si>
  <si>
    <t xml:space="preserve">SALES REP </t>
  </si>
  <si>
    <r>
      <rPr>
        <b/>
        <sz val="12"/>
        <color theme="1"/>
        <rFont val="Calibri"/>
        <family val="2"/>
        <scheme val="minor"/>
      </rPr>
      <t>TUMBLER</t>
    </r>
    <r>
      <rPr>
        <sz val="12"/>
        <color theme="1"/>
        <rFont val="Calibri"/>
        <family val="2"/>
        <scheme val="minor"/>
      </rPr>
      <t xml:space="preserve"> 
24oz
(2124-)</t>
    </r>
  </si>
  <si>
    <r>
      <t xml:space="preserve">BASQUIAT CROWN </t>
    </r>
    <r>
      <rPr>
        <sz val="12"/>
        <color theme="1"/>
        <rFont val="Calibri"/>
        <family val="2"/>
        <scheme val="minor"/>
      </rPr>
      <t>(EC-CROWN)</t>
    </r>
  </si>
  <si>
    <r>
      <t xml:space="preserve">BASQUIAT SKULL </t>
    </r>
    <r>
      <rPr>
        <sz val="12"/>
        <color theme="1"/>
        <rFont val="Calibri"/>
        <family val="2"/>
        <scheme val="minor"/>
      </rPr>
      <t>(GCY-SKULL)</t>
    </r>
  </si>
  <si>
    <r>
      <t xml:space="preserve">BASQUIAT NEW YORK </t>
    </r>
    <r>
      <rPr>
        <sz val="10"/>
        <color theme="1"/>
        <rFont val="Calibri (Body)"/>
      </rPr>
      <t>(EGM-NYNW)</t>
    </r>
  </si>
  <si>
    <r>
      <rPr>
        <b/>
        <sz val="11"/>
        <color theme="1"/>
        <rFont val="Calibri (Body)"/>
      </rPr>
      <t>TURQUOISE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(T)</t>
    </r>
  </si>
  <si>
    <t>QTY</t>
  </si>
  <si>
    <t>EXT. COST</t>
  </si>
  <si>
    <t>COOL CAP (OUTDOOR)</t>
  </si>
  <si>
    <t>COOL CAP (GIFT)</t>
  </si>
  <si>
    <t>SHELF TALKER</t>
  </si>
  <si>
    <t>specify shelf talker:</t>
  </si>
  <si>
    <t>ORDER SUB-TOTAL</t>
  </si>
  <si>
    <t>ORDER NOTES</t>
  </si>
  <si>
    <t>EXP DATE</t>
  </si>
  <si>
    <t>CVV</t>
  </si>
  <si>
    <t>CREDIT CARD #</t>
  </si>
  <si>
    <r>
      <t xml:space="preserve">TUMBLER 
</t>
    </r>
    <r>
      <rPr>
        <sz val="12"/>
        <color theme="1"/>
        <rFont val="Calibri"/>
        <family val="2"/>
        <scheme val="minor"/>
      </rPr>
      <t>12oz
(2112-)</t>
    </r>
  </si>
  <si>
    <r>
      <rPr>
        <b/>
        <sz val="12"/>
        <color theme="1"/>
        <rFont val="Calibri"/>
        <family val="2"/>
        <scheme val="minor"/>
      </rPr>
      <t xml:space="preserve">GLOSS WHITE </t>
    </r>
    <r>
      <rPr>
        <sz val="12"/>
        <color theme="1"/>
        <rFont val="Calibri"/>
        <family val="2"/>
        <scheme val="minor"/>
      </rPr>
      <t>(GW)</t>
    </r>
  </si>
  <si>
    <r>
      <rPr>
        <b/>
        <sz val="12"/>
        <color theme="1"/>
        <rFont val="Calibri"/>
        <family val="2"/>
        <scheme val="minor"/>
      </rPr>
      <t>MATTE BLACK (</t>
    </r>
    <r>
      <rPr>
        <sz val="12"/>
        <color theme="1"/>
        <rFont val="Calibri"/>
        <family val="2"/>
        <scheme val="minor"/>
      </rPr>
      <t>MB)</t>
    </r>
  </si>
  <si>
    <r>
      <rPr>
        <b/>
        <i/>
        <sz val="12"/>
        <color theme="1"/>
        <rFont val="Calibri"/>
        <family val="2"/>
        <scheme val="minor"/>
      </rPr>
      <t>COLOR</t>
    </r>
    <r>
      <rPr>
        <i/>
        <sz val="12"/>
        <color theme="1"/>
        <rFont val="Calibri"/>
        <family val="2"/>
        <scheme val="minor"/>
      </rPr>
      <t xml:space="preserve"> (COLOR #)          4 per case</t>
    </r>
  </si>
  <si>
    <r>
      <rPr>
        <b/>
        <i/>
        <sz val="12"/>
        <color theme="1"/>
        <rFont val="Calibri"/>
        <family val="2"/>
        <scheme val="minor"/>
      </rPr>
      <t xml:space="preserve">COLOR </t>
    </r>
    <r>
      <rPr>
        <i/>
        <sz val="12"/>
        <color theme="1"/>
        <rFont val="Calibri"/>
        <family val="2"/>
        <scheme val="minor"/>
      </rPr>
      <t>(COLOR #)          4 per case</t>
    </r>
  </si>
  <si>
    <r>
      <t xml:space="preserve">COOLER BAGS
</t>
    </r>
    <r>
      <rPr>
        <i/>
        <sz val="12"/>
        <color theme="1"/>
        <rFont val="Calibri (Body)"/>
      </rPr>
      <t xml:space="preserve">1 per case </t>
    </r>
  </si>
  <si>
    <r>
      <t xml:space="preserve">CIGAR GLASS </t>
    </r>
    <r>
      <rPr>
        <sz val="12"/>
        <color theme="1"/>
        <rFont val="Calibri"/>
        <family val="2"/>
        <scheme val="minor"/>
      </rPr>
      <t>(7101)</t>
    </r>
  </si>
  <si>
    <r>
      <t xml:space="preserve">WHISKEY WEDGE </t>
    </r>
    <r>
      <rPr>
        <sz val="12"/>
        <color theme="1"/>
        <rFont val="Calibri"/>
        <family val="2"/>
        <scheme val="minor"/>
      </rPr>
      <t>(7001)</t>
    </r>
  </si>
  <si>
    <r>
      <t xml:space="preserve">AIR </t>
    </r>
    <r>
      <rPr>
        <sz val="12"/>
        <color theme="1"/>
        <rFont val="Calibri"/>
        <family val="2"/>
        <scheme val="minor"/>
      </rPr>
      <t>(5064)</t>
    </r>
  </si>
  <si>
    <r>
      <t xml:space="preserve">CHILLSNER </t>
    </r>
    <r>
      <rPr>
        <sz val="12"/>
        <color theme="1"/>
        <rFont val="Calibri"/>
        <family val="2"/>
        <scheme val="minor"/>
      </rPr>
      <t>(4001B)</t>
    </r>
  </si>
  <si>
    <r>
      <t xml:space="preserve">DECAPITATOR </t>
    </r>
    <r>
      <rPr>
        <sz val="12"/>
        <color theme="1"/>
        <rFont val="Calibri"/>
        <family val="2"/>
        <scheme val="minor"/>
      </rPr>
      <t>(6101)</t>
    </r>
  </si>
  <si>
    <r>
      <t xml:space="preserve">INVISIBALL </t>
    </r>
    <r>
      <rPr>
        <sz val="12"/>
        <color theme="1"/>
        <rFont val="Calibri"/>
        <family val="2"/>
        <scheme val="minor"/>
      </rPr>
      <t>(8001GW)</t>
    </r>
  </si>
  <si>
    <r>
      <rPr>
        <b/>
        <sz val="11"/>
        <color theme="1"/>
        <rFont val="Calibri (Body)"/>
      </rPr>
      <t>TURQ. WEDGE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(TW)</t>
    </r>
  </si>
  <si>
    <t xml:space="preserve">SOLD IN CASE PACK QTYS ONLY </t>
  </si>
  <si>
    <t>FOB GA (11% FLAT SHIP CHARGE)</t>
  </si>
  <si>
    <t xml:space="preserve">MAP POLICY APPLIES </t>
  </si>
  <si>
    <t xml:space="preserve"> NO 3RD PARTY E-COMM SELLING</t>
  </si>
  <si>
    <r>
      <t xml:space="preserve">OLIVE
</t>
    </r>
    <r>
      <rPr>
        <sz val="12"/>
        <color theme="1"/>
        <rFont val="Calibri (Body)"/>
      </rPr>
      <t>(O)</t>
    </r>
  </si>
  <si>
    <r>
      <t>BRANTLEY BACKPACK</t>
    </r>
    <r>
      <rPr>
        <b/>
        <sz val="10"/>
        <color theme="1"/>
        <rFont val="Calibri (Body)"/>
      </rPr>
      <t xml:space="preserve"> </t>
    </r>
    <r>
      <rPr>
        <sz val="11"/>
        <color theme="1"/>
        <rFont val="Calibri (Body)"/>
      </rPr>
      <t>(90BB-W20-)</t>
    </r>
  </si>
  <si>
    <r>
      <t xml:space="preserve">TURQUOISE </t>
    </r>
    <r>
      <rPr>
        <sz val="12"/>
        <color theme="1"/>
        <rFont val="Calibri"/>
        <family val="2"/>
        <scheme val="minor"/>
      </rPr>
      <t>(8201GT)</t>
    </r>
  </si>
  <si>
    <r>
      <t xml:space="preserve">BLACKOUT </t>
    </r>
    <r>
      <rPr>
        <sz val="12"/>
        <color theme="1"/>
        <rFont val="Calibri"/>
        <family val="2"/>
        <scheme val="minor"/>
      </rPr>
      <t>(8201DBO)</t>
    </r>
  </si>
  <si>
    <r>
      <t xml:space="preserve">UNICORN MAGIC </t>
    </r>
    <r>
      <rPr>
        <sz val="12"/>
        <color theme="1"/>
        <rFont val="Calibri"/>
        <family val="2"/>
        <scheme val="minor"/>
      </rPr>
      <t>(8201SUM)</t>
    </r>
  </si>
  <si>
    <r>
      <t xml:space="preserve">GUNMETAL </t>
    </r>
    <r>
      <rPr>
        <sz val="12"/>
        <color theme="1"/>
        <rFont val="Calibri"/>
        <family val="2"/>
        <scheme val="minor"/>
      </rPr>
      <t>(8201EGM)</t>
    </r>
  </si>
  <si>
    <r>
      <rPr>
        <b/>
        <sz val="12"/>
        <color theme="1"/>
        <rFont val="Calibri"/>
        <family val="2"/>
        <scheme val="minor"/>
      </rPr>
      <t>SLIM</t>
    </r>
    <r>
      <rPr>
        <sz val="12"/>
        <color theme="1"/>
        <rFont val="Calibri"/>
        <family val="2"/>
        <scheme val="minor"/>
      </rPr>
      <t xml:space="preserve"> (3201-)</t>
    </r>
  </si>
  <si>
    <r>
      <rPr>
        <b/>
        <sz val="12"/>
        <color theme="1"/>
        <rFont val="Calibri"/>
        <family val="2"/>
        <scheme val="minor"/>
      </rPr>
      <t>REGULAR</t>
    </r>
    <r>
      <rPr>
        <sz val="12"/>
        <color theme="1"/>
        <rFont val="Calibri"/>
        <family val="2"/>
        <scheme val="minor"/>
      </rPr>
      <t xml:space="preserve"> (3101-)</t>
    </r>
  </si>
  <si>
    <r>
      <t xml:space="preserve">ROSE QUARTZ
</t>
    </r>
    <r>
      <rPr>
        <sz val="11"/>
        <color theme="1"/>
        <rFont val="Calibri (Body)"/>
      </rPr>
      <t>(GRQ)</t>
    </r>
  </si>
  <si>
    <r>
      <rPr>
        <b/>
        <sz val="12"/>
        <color theme="1"/>
        <rFont val="Calibri (Body)"/>
      </rPr>
      <t>SNOWDRIFT</t>
    </r>
    <r>
      <rPr>
        <b/>
        <sz val="11"/>
        <color theme="1"/>
        <rFont val="Calibri (Body)"/>
      </rPr>
      <t xml:space="preserve">
</t>
    </r>
    <r>
      <rPr>
        <sz val="11"/>
        <color theme="1"/>
        <rFont val="Calibri (Body)"/>
      </rPr>
      <t>(PS)</t>
    </r>
  </si>
  <si>
    <r>
      <rPr>
        <b/>
        <sz val="12"/>
        <color theme="1"/>
        <rFont val="Calibri (Body)"/>
      </rPr>
      <t>UNICORN</t>
    </r>
    <r>
      <rPr>
        <b/>
        <sz val="11"/>
        <color theme="1"/>
        <rFont val="Calibri (Body)"/>
      </rPr>
      <t xml:space="preserve">
</t>
    </r>
    <r>
      <rPr>
        <sz val="11"/>
        <color theme="1"/>
        <rFont val="Calibri (Body)"/>
      </rPr>
      <t>(SUM)</t>
    </r>
  </si>
  <si>
    <r>
      <rPr>
        <b/>
        <sz val="12"/>
        <color theme="1"/>
        <rFont val="Calibri"/>
        <family val="2"/>
        <scheme val="minor"/>
      </rPr>
      <t>WHITE PRISM</t>
    </r>
    <r>
      <rPr>
        <sz val="12"/>
        <color theme="1"/>
        <rFont val="Calibri"/>
        <family val="2"/>
        <scheme val="minor"/>
      </rPr>
      <t xml:space="preserve">
20oz
(2620PRW)</t>
    </r>
  </si>
  <si>
    <r>
      <rPr>
        <b/>
        <sz val="12"/>
        <color theme="1"/>
        <rFont val="Calibri"/>
        <family val="2"/>
        <scheme val="minor"/>
      </rPr>
      <t>COBALT</t>
    </r>
    <r>
      <rPr>
        <sz val="12"/>
        <color theme="1"/>
        <rFont val="Calibri"/>
        <family val="2"/>
        <scheme val="minor"/>
      </rPr>
      <t xml:space="preserve"> (GCO)</t>
    </r>
  </si>
  <si>
    <r>
      <rPr>
        <b/>
        <sz val="12"/>
        <color theme="1"/>
        <rFont val="Calibri"/>
        <family val="2"/>
        <scheme val="minor"/>
      </rPr>
      <t>FLAMINGO</t>
    </r>
    <r>
      <rPr>
        <sz val="12"/>
        <color theme="1"/>
        <rFont val="Calibri"/>
        <family val="2"/>
        <scheme val="minor"/>
      </rPr>
      <t xml:space="preserve"> (GF)</t>
    </r>
  </si>
  <si>
    <r>
      <t xml:space="preserve">COBALT
</t>
    </r>
    <r>
      <rPr>
        <sz val="12"/>
        <color theme="1"/>
        <rFont val="Calibri"/>
        <family val="2"/>
        <scheme val="minor"/>
      </rPr>
      <t>(GCO)</t>
    </r>
  </si>
  <si>
    <r>
      <rPr>
        <b/>
        <sz val="12"/>
        <color theme="1"/>
        <rFont val="Calibri"/>
        <family val="2"/>
        <scheme val="minor"/>
      </rPr>
      <t>LIMEADE</t>
    </r>
    <r>
      <rPr>
        <sz val="12"/>
        <color theme="1"/>
        <rFont val="Calibri"/>
        <family val="2"/>
        <scheme val="minor"/>
      </rPr>
      <t xml:space="preserve"> (CL)</t>
    </r>
  </si>
  <si>
    <r>
      <rPr>
        <b/>
        <sz val="12"/>
        <color theme="1"/>
        <rFont val="Calibri"/>
        <family val="2"/>
        <scheme val="minor"/>
      </rPr>
      <t>SHORTCAKE</t>
    </r>
    <r>
      <rPr>
        <sz val="12"/>
        <color theme="1"/>
        <rFont val="Calibri"/>
        <family val="2"/>
        <scheme val="minor"/>
      </rPr>
      <t xml:space="preserve"> (CS)</t>
    </r>
  </si>
  <si>
    <r>
      <rPr>
        <b/>
        <sz val="12"/>
        <color theme="1"/>
        <rFont val="Calibri"/>
        <family val="2"/>
        <scheme val="minor"/>
      </rPr>
      <t xml:space="preserve">MINT BERRY </t>
    </r>
    <r>
      <rPr>
        <sz val="12"/>
        <color theme="1"/>
        <rFont val="Calibri"/>
        <family val="2"/>
        <scheme val="minor"/>
      </rPr>
      <t>(CM)</t>
    </r>
  </si>
  <si>
    <r>
      <rPr>
        <b/>
        <sz val="12"/>
        <color theme="1"/>
        <rFont val="Calibri"/>
        <family val="2"/>
        <scheme val="minor"/>
      </rPr>
      <t>DRAGONFLY</t>
    </r>
    <r>
      <rPr>
        <sz val="12"/>
        <color theme="1"/>
        <rFont val="Calibri"/>
        <family val="2"/>
        <scheme val="minor"/>
      </rPr>
      <t xml:space="preserve"> (CHD)</t>
    </r>
  </si>
  <si>
    <r>
      <rPr>
        <b/>
        <sz val="12"/>
        <color theme="1"/>
        <rFont val="Calibri"/>
        <family val="2"/>
        <scheme val="minor"/>
      </rPr>
      <t>PINK MARBLE</t>
    </r>
    <r>
      <rPr>
        <sz val="12"/>
        <color theme="1"/>
        <rFont val="Calibri"/>
        <family val="2"/>
        <scheme val="minor"/>
      </rPr>
      <t xml:space="preserve"> (PPM)</t>
    </r>
  </si>
  <si>
    <r>
      <rPr>
        <b/>
        <sz val="12"/>
        <color theme="1"/>
        <rFont val="Calibri"/>
        <family val="2"/>
        <scheme val="minor"/>
      </rPr>
      <t>MOONDANCE</t>
    </r>
    <r>
      <rPr>
        <sz val="12"/>
        <color theme="1"/>
        <rFont val="Calibri"/>
        <family val="2"/>
        <scheme val="minor"/>
      </rPr>
      <t xml:space="preserve"> (SMD)</t>
    </r>
  </si>
  <si>
    <t>KEITH HARING POP PARTY</t>
  </si>
  <si>
    <t>KEITH HARING STREET ART</t>
  </si>
  <si>
    <t>KEITH HARING PEOPLE STACK</t>
  </si>
  <si>
    <r>
      <rPr>
        <b/>
        <sz val="12"/>
        <color theme="1"/>
        <rFont val="Calibri"/>
        <family val="2"/>
        <scheme val="minor"/>
      </rPr>
      <t xml:space="preserve">RIFLE PAPER SPORTS GIRLS </t>
    </r>
    <r>
      <rPr>
        <sz val="10"/>
        <color theme="1"/>
        <rFont val="Calibri (Body)"/>
      </rPr>
      <t>(GBSG)</t>
    </r>
  </si>
  <si>
    <r>
      <rPr>
        <b/>
        <sz val="12"/>
        <color theme="1"/>
        <rFont val="Calibri"/>
        <family val="2"/>
        <scheme val="minor"/>
      </rPr>
      <t>POKETO WHITE TERRAZZO</t>
    </r>
    <r>
      <rPr>
        <sz val="12"/>
        <color theme="1"/>
        <rFont val="Calibri"/>
        <family val="2"/>
        <scheme val="minor"/>
      </rPr>
      <t xml:space="preserve"> (PWT)</t>
    </r>
  </si>
  <si>
    <r>
      <t xml:space="preserve">POKETO PINK PARTY </t>
    </r>
    <r>
      <rPr>
        <sz val="12"/>
        <color theme="1"/>
        <rFont val="Calibri"/>
        <family val="2"/>
        <scheme val="minor"/>
      </rPr>
      <t>(PPP)</t>
    </r>
  </si>
  <si>
    <r>
      <rPr>
        <b/>
        <sz val="12"/>
        <color theme="1"/>
        <rFont val="Calibri"/>
        <family val="2"/>
        <scheme val="minor"/>
      </rPr>
      <t>POKETO BLUE CONFETTI</t>
    </r>
    <r>
      <rPr>
        <sz val="12"/>
        <color theme="1"/>
        <rFont val="Calibri"/>
        <family val="2"/>
        <scheme val="minor"/>
      </rPr>
      <t xml:space="preserve"> (PBC)</t>
    </r>
  </si>
  <si>
    <r>
      <rPr>
        <b/>
        <sz val="12"/>
        <color theme="1"/>
        <rFont val="Calibri"/>
        <family val="2"/>
        <scheme val="minor"/>
      </rPr>
      <t>SILVER</t>
    </r>
    <r>
      <rPr>
        <sz val="12"/>
        <color theme="1"/>
        <rFont val="Calibri"/>
        <family val="2"/>
        <scheme val="minor"/>
      </rPr>
      <t xml:space="preserve">
(SI)</t>
    </r>
  </si>
  <si>
    <t>specify:</t>
  </si>
  <si>
    <r>
      <t xml:space="preserve">COREY WILSON PALM </t>
    </r>
    <r>
      <rPr>
        <sz val="12"/>
        <rFont val="Calibri"/>
        <family val="2"/>
        <scheme val="minor"/>
      </rPr>
      <t>(PP)</t>
    </r>
  </si>
  <si>
    <r>
      <t xml:space="preserve">COREY WILSON WAVE </t>
    </r>
    <r>
      <rPr>
        <sz val="12"/>
        <rFont val="Calibri"/>
        <family val="2"/>
        <scheme val="minor"/>
      </rPr>
      <t>(PBW)</t>
    </r>
  </si>
  <si>
    <r>
      <t xml:space="preserve">COREY WILSON NIGHT </t>
    </r>
    <r>
      <rPr>
        <sz val="12"/>
        <rFont val="Calibri"/>
        <family val="2"/>
        <scheme val="minor"/>
      </rPr>
      <t>(NS)</t>
    </r>
  </si>
  <si>
    <r>
      <t xml:space="preserve">ASHLEY W. BAILEY ARIELLA </t>
    </r>
    <r>
      <rPr>
        <sz val="12"/>
        <rFont val="Calibri"/>
        <family val="2"/>
        <scheme val="minor"/>
      </rPr>
      <t>(PWA)</t>
    </r>
  </si>
  <si>
    <r>
      <t xml:space="preserve">ASHLEY W. BAILEY DUTCH </t>
    </r>
    <r>
      <rPr>
        <sz val="12"/>
        <rFont val="Calibri"/>
        <family val="2"/>
        <scheme val="minor"/>
      </rPr>
      <t>(PDL)</t>
    </r>
  </si>
  <si>
    <r>
      <t xml:space="preserve">STEMLESS GLASS SET CLEAR </t>
    </r>
    <r>
      <rPr>
        <sz val="10"/>
        <color theme="1"/>
        <rFont val="Calibri (Body)"/>
      </rPr>
      <t>(7401C)</t>
    </r>
  </si>
  <si>
    <r>
      <t xml:space="preserve">STEMLESS GLASS SET PRISM </t>
    </r>
    <r>
      <rPr>
        <sz val="10"/>
        <color theme="1"/>
        <rFont val="Calibri (Body)"/>
      </rPr>
      <t>(7401P)</t>
    </r>
  </si>
  <si>
    <r>
      <t xml:space="preserve">BLACK
</t>
    </r>
    <r>
      <rPr>
        <sz val="12"/>
        <color theme="1"/>
        <rFont val="Calibri (Body)"/>
      </rPr>
      <t>(B)</t>
    </r>
  </si>
  <si>
    <r>
      <rPr>
        <b/>
        <sz val="12"/>
        <color theme="1"/>
        <rFont val="Calibri (Body)"/>
      </rPr>
      <t>STEEL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(S)</t>
    </r>
  </si>
  <si>
    <r>
      <rPr>
        <b/>
        <sz val="12"/>
        <color theme="1"/>
        <rFont val="Calibri (Body)"/>
      </rPr>
      <t>WHITE</t>
    </r>
    <r>
      <rPr>
        <b/>
        <sz val="11"/>
        <color theme="1"/>
        <rFont val="Calibri (Body)"/>
      </rPr>
      <t xml:space="preserve">
</t>
    </r>
    <r>
      <rPr>
        <sz val="11"/>
        <color theme="1"/>
        <rFont val="Calibri (Body)"/>
      </rPr>
      <t>(W)</t>
    </r>
  </si>
  <si>
    <t>msrp $39.95</t>
  </si>
  <si>
    <r>
      <rPr>
        <b/>
        <sz val="14"/>
        <color theme="1"/>
        <rFont val="Calibri (Body)"/>
      </rPr>
      <t xml:space="preserve">SLING </t>
    </r>
    <r>
      <rPr>
        <b/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 xml:space="preserve">msrp $39.95                     2 per case </t>
    </r>
  </si>
  <si>
    <r>
      <rPr>
        <b/>
        <sz val="14"/>
        <color theme="1"/>
        <rFont val="Calibri (Body)"/>
      </rPr>
      <t>SPORT CANTEEN w/ STRAW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msrp $34.95 / $44.95</t>
    </r>
  </si>
  <si>
    <r>
      <t xml:space="preserve">TUMBLER STRAW </t>
    </r>
    <r>
      <rPr>
        <b/>
        <sz val="10"/>
        <color theme="1"/>
        <rFont val="Calibri (Body)"/>
      </rPr>
      <t>(gunmetal)</t>
    </r>
    <r>
      <rPr>
        <b/>
        <sz val="12"/>
        <color theme="1"/>
        <rFont val="Calibri"/>
        <family val="2"/>
        <scheme val="minor"/>
      </rPr>
      <t xml:space="preserve">                    </t>
    </r>
    <r>
      <rPr>
        <b/>
        <sz val="10"/>
        <color theme="1"/>
        <rFont val="Calibri (Body)"/>
      </rPr>
      <t xml:space="preserve"> </t>
    </r>
    <r>
      <rPr>
        <sz val="10"/>
        <color theme="1"/>
        <rFont val="Calibri (Body)"/>
      </rPr>
      <t xml:space="preserve">6 per case </t>
    </r>
  </si>
  <si>
    <r>
      <t xml:space="preserve">CANTEEN CAP </t>
    </r>
    <r>
      <rPr>
        <b/>
        <sz val="10"/>
        <color theme="1"/>
        <rFont val="Calibri (Body)"/>
      </rPr>
      <t>(9oz, 16oz, 25oz)</t>
    </r>
    <r>
      <rPr>
        <b/>
        <sz val="12"/>
        <color theme="1"/>
        <rFont val="Calibri"/>
        <family val="2"/>
        <scheme val="minor"/>
      </rPr>
      <t xml:space="preserve">                   </t>
    </r>
    <r>
      <rPr>
        <sz val="10"/>
        <color theme="1"/>
        <rFont val="Calibri (Body)"/>
      </rPr>
      <t>8 per case</t>
    </r>
  </si>
  <si>
    <r>
      <t xml:space="preserve">CANTEEN CAP </t>
    </r>
    <r>
      <rPr>
        <b/>
        <sz val="10"/>
        <color theme="1"/>
        <rFont val="Calibri (Body)"/>
      </rPr>
      <t>(60oz)</t>
    </r>
    <r>
      <rPr>
        <b/>
        <sz val="12"/>
        <color theme="1"/>
        <rFont val="Calibri"/>
        <family val="2"/>
        <scheme val="minor"/>
      </rPr>
      <t xml:space="preserve">                                  </t>
    </r>
    <r>
      <rPr>
        <sz val="10"/>
        <color theme="1"/>
        <rFont val="Calibri (Body)"/>
      </rPr>
      <t>8 per case</t>
    </r>
  </si>
  <si>
    <r>
      <t xml:space="preserve">TUMBLER STRAW </t>
    </r>
    <r>
      <rPr>
        <b/>
        <sz val="10"/>
        <color theme="1"/>
        <rFont val="Calibri (Body)"/>
      </rPr>
      <t>(gold)</t>
    </r>
    <r>
      <rPr>
        <b/>
        <sz val="12"/>
        <color theme="1"/>
        <rFont val="Calibri"/>
        <family val="2"/>
        <scheme val="minor"/>
      </rPr>
      <t xml:space="preserve">                            </t>
    </r>
    <r>
      <rPr>
        <sz val="10"/>
        <color theme="1"/>
        <rFont val="Calibri (Body)"/>
      </rPr>
      <t>6 per case</t>
    </r>
  </si>
  <si>
    <r>
      <t xml:space="preserve">TUMBLER STRAW </t>
    </r>
    <r>
      <rPr>
        <b/>
        <sz val="10"/>
        <color theme="1"/>
        <rFont val="Calibri (Body)"/>
      </rPr>
      <t xml:space="preserve">(stainless)                                 </t>
    </r>
    <r>
      <rPr>
        <sz val="10"/>
        <color theme="1"/>
        <rFont val="Calibri (Body)"/>
      </rPr>
      <t xml:space="preserve">6 per case </t>
    </r>
  </si>
  <si>
    <r>
      <t xml:space="preserve">TUMBLER STRAW </t>
    </r>
    <r>
      <rPr>
        <b/>
        <sz val="10"/>
        <color theme="1"/>
        <rFont val="Calibri (Body)"/>
      </rPr>
      <t>(prism)</t>
    </r>
    <r>
      <rPr>
        <b/>
        <sz val="12"/>
        <color theme="1"/>
        <rFont val="Calibri"/>
        <family val="2"/>
        <scheme val="minor"/>
      </rPr>
      <t xml:space="preserve">                   </t>
    </r>
    <r>
      <rPr>
        <sz val="10"/>
        <color theme="1"/>
        <rFont val="Calibri"/>
        <family val="2"/>
        <scheme val="minor"/>
      </rPr>
      <t xml:space="preserve">          </t>
    </r>
    <r>
      <rPr>
        <sz val="10"/>
        <color theme="1"/>
        <rFont val="Calibri (Body)"/>
      </rPr>
      <t xml:space="preserve">6 per case 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</si>
  <si>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CANTEEN BRUSH                                     </t>
    </r>
    <r>
      <rPr>
        <sz val="10"/>
        <color theme="1"/>
        <rFont val="Calibri (Body)"/>
      </rPr>
      <t>6 per case</t>
    </r>
  </si>
  <si>
    <r>
      <t xml:space="preserve">STRAW CAP </t>
    </r>
    <r>
      <rPr>
        <b/>
        <sz val="10"/>
        <color theme="1"/>
        <rFont val="Calibri (Body)"/>
      </rPr>
      <t>(9oz, 16oz, 25oz)</t>
    </r>
    <r>
      <rPr>
        <b/>
        <sz val="12"/>
        <color theme="1"/>
        <rFont val="Calibri"/>
        <family val="2"/>
        <scheme val="minor"/>
      </rPr>
      <t xml:space="preserve">                       </t>
    </r>
    <r>
      <rPr>
        <sz val="10"/>
        <color theme="1"/>
        <rFont val="Calibri (Body)"/>
      </rPr>
      <t>8 per case</t>
    </r>
  </si>
  <si>
    <r>
      <t xml:space="preserve">SPORT CANTEEN STRAW CAP </t>
    </r>
    <r>
      <rPr>
        <sz val="10"/>
        <color theme="1"/>
        <rFont val="Calibri (Body)"/>
      </rPr>
      <t>(20oz, 40oz)</t>
    </r>
    <r>
      <rPr>
        <b/>
        <sz val="12"/>
        <color theme="1"/>
        <rFont val="Calibri (Body)"/>
      </rPr>
      <t xml:space="preserve">     </t>
    </r>
    <r>
      <rPr>
        <sz val="10"/>
        <color theme="1"/>
        <rFont val="Calibri (Body)"/>
      </rPr>
      <t>8/case</t>
    </r>
  </si>
  <si>
    <r>
      <t xml:space="preserve">LOOP CAP TURQUOISE </t>
    </r>
    <r>
      <rPr>
        <sz val="10"/>
        <color theme="1"/>
        <rFont val="Calibri (Body)"/>
      </rPr>
      <t>(9oz, 16oz, 25oz)         6 per case</t>
    </r>
  </si>
  <si>
    <r>
      <t xml:space="preserve">LOOP CAP ROSE QUARTZ </t>
    </r>
    <r>
      <rPr>
        <sz val="10"/>
        <color theme="1"/>
        <rFont val="Calibri (Body)"/>
      </rPr>
      <t>(9oz, 16oz, 25oz)         6/case</t>
    </r>
  </si>
  <si>
    <r>
      <t xml:space="preserve">LOOP CAP BLACK </t>
    </r>
    <r>
      <rPr>
        <sz val="10"/>
        <color theme="1"/>
        <rFont val="Calibri (Body)"/>
      </rPr>
      <t>(9oz, 16oz, 25oz)</t>
    </r>
    <r>
      <rPr>
        <b/>
        <sz val="12"/>
        <color theme="1"/>
        <rFont val="Calibri (Body)"/>
      </rPr>
      <t xml:space="preserve">          </t>
    </r>
    <r>
      <rPr>
        <sz val="10"/>
        <color theme="1"/>
        <rFont val="Calibri (Body)"/>
      </rPr>
      <t xml:space="preserve">        6 per case</t>
    </r>
  </si>
  <si>
    <r>
      <t xml:space="preserve">ICE PACK LUNCHBOX                                </t>
    </r>
    <r>
      <rPr>
        <sz val="10"/>
        <color theme="1"/>
        <rFont val="Calibri (Body)"/>
      </rPr>
      <t>8 per case</t>
    </r>
  </si>
  <si>
    <r>
      <t xml:space="preserve">ICE PACK COOLER                                      </t>
    </r>
    <r>
      <rPr>
        <sz val="10"/>
        <color theme="1"/>
        <rFont val="Calibri (Body)"/>
      </rPr>
      <t>8 per case</t>
    </r>
  </si>
  <si>
    <r>
      <t xml:space="preserve">LID STEMLESS                                           </t>
    </r>
    <r>
      <rPr>
        <sz val="10"/>
        <color theme="1"/>
        <rFont val="Calibri (Body)"/>
      </rPr>
      <t>6 per case</t>
    </r>
  </si>
  <si>
    <r>
      <t xml:space="preserve">LID TUMBLER </t>
    </r>
    <r>
      <rPr>
        <b/>
        <sz val="10"/>
        <color theme="1"/>
        <rFont val="Calibri (Body)"/>
      </rPr>
      <t>(12oz, 16oz)</t>
    </r>
    <r>
      <rPr>
        <b/>
        <sz val="12"/>
        <color theme="1"/>
        <rFont val="Calibri"/>
        <family val="2"/>
        <scheme val="minor"/>
      </rPr>
      <t xml:space="preserve">                       </t>
    </r>
    <r>
      <rPr>
        <sz val="10"/>
        <color theme="1"/>
        <rFont val="Calibri (Body)"/>
      </rPr>
      <t xml:space="preserve">     6 per case</t>
    </r>
  </si>
  <si>
    <r>
      <t xml:space="preserve">LID TUMBLER </t>
    </r>
    <r>
      <rPr>
        <b/>
        <sz val="10"/>
        <color theme="1"/>
        <rFont val="Calibri (Body)"/>
      </rPr>
      <t>(24oz)</t>
    </r>
    <r>
      <rPr>
        <b/>
        <sz val="12"/>
        <color theme="1"/>
        <rFont val="Calibri"/>
        <family val="2"/>
        <scheme val="minor"/>
      </rPr>
      <t xml:space="preserve">                                   </t>
    </r>
    <r>
      <rPr>
        <sz val="10"/>
        <color theme="1"/>
        <rFont val="Calibri (Body)"/>
      </rPr>
      <t>6 per case</t>
    </r>
  </si>
  <si>
    <r>
      <t xml:space="preserve">ICE STICK </t>
    </r>
    <r>
      <rPr>
        <i/>
        <sz val="12"/>
        <color theme="1"/>
        <rFont val="Calibri"/>
        <family val="2"/>
        <scheme val="minor"/>
      </rPr>
      <t xml:space="preserve">(8101T)               </t>
    </r>
    <r>
      <rPr>
        <i/>
        <sz val="10"/>
        <color theme="1"/>
        <rFont val="Calibri (Body)"/>
      </rPr>
      <t>6 per case</t>
    </r>
  </si>
  <si>
    <t xml:space="preserve">ACCESSORIES     </t>
  </si>
  <si>
    <r>
      <t xml:space="preserve">ICE WEDGE </t>
    </r>
    <r>
      <rPr>
        <i/>
        <sz val="12"/>
        <color theme="1"/>
        <rFont val="Calibri"/>
        <family val="2"/>
        <scheme val="minor"/>
      </rPr>
      <t xml:space="preserve">(8102T)           </t>
    </r>
    <r>
      <rPr>
        <i/>
        <sz val="10"/>
        <color theme="1"/>
        <rFont val="Calibri (Body)"/>
      </rPr>
      <t>6 per case</t>
    </r>
  </si>
  <si>
    <r>
      <t xml:space="preserve">TWIST </t>
    </r>
    <r>
      <rPr>
        <sz val="12"/>
        <color theme="1"/>
        <rFont val="Calibri"/>
        <family val="2"/>
        <scheme val="minor"/>
      </rPr>
      <t>(PMT)</t>
    </r>
  </si>
  <si>
    <r>
      <t xml:space="preserve">SHOUT </t>
    </r>
    <r>
      <rPr>
        <sz val="12"/>
        <color theme="1"/>
        <rFont val="Calibri"/>
        <family val="2"/>
        <scheme val="minor"/>
      </rPr>
      <t>(PMS)</t>
    </r>
  </si>
  <si>
    <r>
      <t xml:space="preserve">CARDINAL </t>
    </r>
    <r>
      <rPr>
        <sz val="12"/>
        <color theme="1"/>
        <rFont val="Calibri"/>
        <family val="2"/>
        <scheme val="minor"/>
      </rPr>
      <t>(GCR)</t>
    </r>
  </si>
  <si>
    <r>
      <rPr>
        <b/>
        <sz val="12"/>
        <color theme="1"/>
        <rFont val="Calibri"/>
        <family val="2"/>
        <scheme val="minor"/>
      </rPr>
      <t>DRAGONFLY</t>
    </r>
    <r>
      <rPr>
        <sz val="12"/>
        <color theme="1"/>
        <rFont val="Calibri"/>
        <family val="2"/>
        <scheme val="minor"/>
      </rPr>
      <t xml:space="preserve">
20oz
(2620PCHD)</t>
    </r>
  </si>
  <si>
    <r>
      <rPr>
        <b/>
        <sz val="10"/>
        <color theme="1"/>
        <rFont val="Calibri (Body)"/>
      </rPr>
      <t>WALNUT WOOD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(PWW)</t>
    </r>
  </si>
  <si>
    <r>
      <t xml:space="preserve">SNOWDRIFT
</t>
    </r>
    <r>
      <rPr>
        <sz val="12"/>
        <color theme="1"/>
        <rFont val="Calibri"/>
        <family val="2"/>
        <scheme val="minor"/>
      </rPr>
      <t>(PS)</t>
    </r>
  </si>
  <si>
    <r>
      <rPr>
        <b/>
        <sz val="11"/>
        <color theme="1"/>
        <rFont val="Calibri (Body)"/>
      </rPr>
      <t>DRAGONFLY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(CHD)</t>
    </r>
  </si>
  <si>
    <r>
      <rPr>
        <b/>
        <sz val="10"/>
        <color theme="1"/>
        <rFont val="Calibri (Body)"/>
      </rPr>
      <t>SPORT CANTEEN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20oz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(2020-)</t>
    </r>
  </si>
  <si>
    <r>
      <rPr>
        <b/>
        <sz val="12"/>
        <color theme="1"/>
        <rFont val="Calibri"/>
        <family val="2"/>
        <scheme val="minor"/>
      </rPr>
      <t>RIFLE PAPER WILD ROSE</t>
    </r>
    <r>
      <rPr>
        <sz val="12"/>
        <color theme="1"/>
        <rFont val="Calibri"/>
        <family val="2"/>
        <scheme val="minor"/>
      </rPr>
      <t xml:space="preserve"> (GNW)</t>
    </r>
  </si>
  <si>
    <r>
      <t xml:space="preserve">VINEYARD VINES FLOWERS </t>
    </r>
    <r>
      <rPr>
        <sz val="12"/>
        <color theme="1"/>
        <rFont val="Calibri"/>
        <family val="2"/>
        <scheme val="minor"/>
      </rPr>
      <t>(PPTF)</t>
    </r>
  </si>
  <si>
    <r>
      <t xml:space="preserve">VINEYARD VINES CAMO </t>
    </r>
    <r>
      <rPr>
        <sz val="12"/>
        <color theme="1"/>
        <rFont val="Calibri"/>
        <family val="2"/>
        <scheme val="minor"/>
      </rPr>
      <t>(PBLC)</t>
    </r>
  </si>
  <si>
    <r>
      <t xml:space="preserve">VINEYARD VINES WHALES </t>
    </r>
    <r>
      <rPr>
        <sz val="12"/>
        <color theme="1"/>
        <rFont val="Calibri"/>
        <family val="2"/>
        <scheme val="minor"/>
      </rPr>
      <t>(PWR)</t>
    </r>
  </si>
  <si>
    <r>
      <t xml:space="preserve">VINEYARD VINES JULEP </t>
    </r>
    <r>
      <rPr>
        <sz val="12"/>
        <color theme="1"/>
        <rFont val="Calibri"/>
        <family val="2"/>
        <scheme val="minor"/>
      </rPr>
      <t>(PMJI)</t>
    </r>
  </si>
  <si>
    <r>
      <t xml:space="preserve">WOODLAND CAMO </t>
    </r>
    <r>
      <rPr>
        <sz val="12"/>
        <rFont val="Calibri"/>
        <family val="2"/>
        <scheme val="minor"/>
      </rPr>
      <t>(PWC)</t>
    </r>
  </si>
  <si>
    <r>
      <t xml:space="preserve">LUXE LEOPARD </t>
    </r>
    <r>
      <rPr>
        <sz val="12"/>
        <rFont val="Calibri"/>
        <family val="2"/>
        <scheme val="minor"/>
      </rPr>
      <t>(PLL)</t>
    </r>
  </si>
  <si>
    <r>
      <t xml:space="preserve">ARNOLD PALMER TOSSED UMB. </t>
    </r>
    <r>
      <rPr>
        <sz val="12"/>
        <rFont val="Calibri"/>
        <family val="2"/>
        <scheme val="minor"/>
      </rPr>
      <t>(TU)</t>
    </r>
  </si>
  <si>
    <r>
      <t xml:space="preserve">ARNOLD PALMER BIG UMB. </t>
    </r>
    <r>
      <rPr>
        <sz val="12"/>
        <rFont val="Calibri"/>
        <family val="2"/>
        <scheme val="minor"/>
      </rPr>
      <t>(BBU)</t>
    </r>
  </si>
  <si>
    <r>
      <rPr>
        <b/>
        <sz val="12"/>
        <color theme="1"/>
        <rFont val="Calibri"/>
        <family val="2"/>
        <scheme val="minor"/>
      </rPr>
      <t>NAVY CROC</t>
    </r>
    <r>
      <rPr>
        <sz val="12"/>
        <color theme="1"/>
        <rFont val="Calibri"/>
        <family val="2"/>
        <scheme val="minor"/>
      </rPr>
      <t xml:space="preserve">
(NC)</t>
    </r>
  </si>
  <si>
    <r>
      <rPr>
        <b/>
        <sz val="12"/>
        <color theme="1"/>
        <rFont val="Calibri"/>
        <family val="2"/>
        <scheme val="minor"/>
      </rPr>
      <t xml:space="preserve">NONA ROLL-TOP </t>
    </r>
    <r>
      <rPr>
        <sz val="12"/>
        <color theme="1"/>
        <rFont val="Calibri"/>
        <family val="2"/>
        <scheme val="minor"/>
      </rPr>
      <t>(91NR-S20-)</t>
    </r>
  </si>
  <si>
    <r>
      <t xml:space="preserve">TWIST
</t>
    </r>
    <r>
      <rPr>
        <sz val="12"/>
        <color theme="1"/>
        <rFont val="Calibri"/>
        <family val="2"/>
        <scheme val="minor"/>
      </rPr>
      <t>(MT)</t>
    </r>
  </si>
  <si>
    <r>
      <t xml:space="preserve">SHOUT
</t>
    </r>
    <r>
      <rPr>
        <sz val="12"/>
        <color theme="1"/>
        <rFont val="Calibri"/>
        <family val="2"/>
        <scheme val="minor"/>
      </rPr>
      <t>(MS)</t>
    </r>
  </si>
  <si>
    <r>
      <rPr>
        <b/>
        <sz val="12"/>
        <color theme="1"/>
        <rFont val="Calibri"/>
        <family val="2"/>
        <scheme val="minor"/>
      </rPr>
      <t xml:space="preserve">CARRY SLING   </t>
    </r>
    <r>
      <rPr>
        <sz val="12"/>
        <color theme="1"/>
        <rFont val="Calibri"/>
        <family val="2"/>
        <scheme val="minor"/>
      </rPr>
      <t>(92CS-S20-)</t>
    </r>
  </si>
  <si>
    <r>
      <rPr>
        <b/>
        <sz val="12"/>
        <color theme="1"/>
        <rFont val="Calibri"/>
        <family val="2"/>
        <scheme val="minor"/>
      </rPr>
      <t>SPORT SLING</t>
    </r>
    <r>
      <rPr>
        <i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>(925-W20-)</t>
    </r>
  </si>
  <si>
    <t xml:space="preserve">4 per case                          wholesale </t>
  </si>
  <si>
    <t xml:space="preserve">    4 per case                         wholesale </t>
  </si>
  <si>
    <r>
      <rPr>
        <b/>
        <sz val="14"/>
        <color theme="1"/>
        <rFont val="Calibri (Body)"/>
      </rPr>
      <t>ARTICANS</t>
    </r>
    <r>
      <rPr>
        <b/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msrp $19.95                      6 per case</t>
    </r>
  </si>
  <si>
    <r>
      <t xml:space="preserve">BARWARE                   </t>
    </r>
    <r>
      <rPr>
        <i/>
        <sz val="12"/>
        <color theme="1"/>
        <rFont val="Calibri"/>
        <family val="2"/>
        <scheme val="minor"/>
      </rPr>
      <t xml:space="preserve">  8</t>
    </r>
    <r>
      <rPr>
        <i/>
        <sz val="12"/>
        <color theme="1"/>
        <rFont val="Calibri (Body)"/>
      </rPr>
      <t xml:space="preserve"> per case</t>
    </r>
  </si>
  <si>
    <r>
      <t xml:space="preserve">ICE BUCKET               </t>
    </r>
    <r>
      <rPr>
        <b/>
        <sz val="12"/>
        <color theme="1"/>
        <rFont val="Calibri"/>
        <family val="2"/>
        <scheme val="minor"/>
      </rPr>
      <t xml:space="preserve">    </t>
    </r>
    <r>
      <rPr>
        <i/>
        <sz val="12"/>
        <color theme="1"/>
        <rFont val="Calibri"/>
        <family val="2"/>
        <scheme val="minor"/>
      </rPr>
      <t>1</t>
    </r>
    <r>
      <rPr>
        <i/>
        <sz val="12"/>
        <color theme="1"/>
        <rFont val="Calibri (Body)"/>
      </rPr>
      <t xml:space="preserve"> per case</t>
    </r>
  </si>
  <si>
    <r>
      <rPr>
        <b/>
        <sz val="14"/>
        <color theme="1"/>
        <rFont val="Calibri (Body)"/>
      </rPr>
      <t>LUNCHBOX COOLERS</t>
    </r>
    <r>
      <rPr>
        <b/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 xml:space="preserve">msrp $39.95                     2 per case </t>
    </r>
  </si>
  <si>
    <t xml:space="preserve">                   wholesale </t>
  </si>
  <si>
    <r>
      <rPr>
        <b/>
        <sz val="14"/>
        <color theme="1"/>
        <rFont val="Calibri (Body)"/>
      </rPr>
      <t>COLLAB / SPECIAL EDITION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SIZE
STYLE # </t>
    </r>
  </si>
  <si>
    <t xml:space="preserve">specify tumbler lid color: </t>
  </si>
  <si>
    <t>COOL POSTER (OUTDOOR)</t>
  </si>
  <si>
    <t>COOL POSTER (GOLF)</t>
  </si>
  <si>
    <t xml:space="preserve">MERCHANDISING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</si>
</sst>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 (Body)"/>
    </font>
    <font>
      <sz val="11"/>
      <color theme="1"/>
      <name val="Calibri (Body)"/>
    </font>
    <font>
      <b/>
      <sz val="10"/>
      <color theme="1"/>
      <name val="Calibri (Body)"/>
    </font>
    <font>
      <b/>
      <sz val="12"/>
      <color theme="1"/>
      <name val="Calibri (Body)"/>
    </font>
    <font>
      <sz val="12"/>
      <color theme="1"/>
      <name val="Calibri (Body)"/>
    </font>
    <font>
      <b/>
      <sz val="14"/>
      <color theme="1"/>
      <name val="Calibri (Body)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(Body)"/>
    </font>
    <font>
      <i/>
      <sz val="12"/>
      <color theme="1"/>
      <name val="Calibri (Body)"/>
    </font>
    <font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0"/>
      <color theme="1"/>
      <name val="Calibri (Body)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4" fontId="3" fillId="0" borderId="8" xfId="1" applyFont="1" applyBorder="1" applyAlignment="1">
      <alignment horizontal="center"/>
    </xf>
    <xf numFmtId="44" fontId="3" fillId="0" borderId="9" xfId="1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44" fontId="3" fillId="0" borderId="17" xfId="1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44" fontId="3" fillId="0" borderId="19" xfId="1" applyFont="1" applyBorder="1" applyAlignment="1">
      <alignment horizontal="center"/>
    </xf>
    <xf numFmtId="0" fontId="0" fillId="0" borderId="20" xfId="0" applyBorder="1"/>
    <xf numFmtId="0" fontId="0" fillId="3" borderId="20" xfId="0" applyFill="1" applyBorder="1"/>
    <xf numFmtId="44" fontId="3" fillId="0" borderId="8" xfId="1" applyFont="1" applyBorder="1"/>
    <xf numFmtId="44" fontId="3" fillId="0" borderId="9" xfId="1" applyFont="1" applyBorder="1"/>
    <xf numFmtId="0" fontId="3" fillId="0" borderId="32" xfId="0" applyFont="1" applyBorder="1" applyAlignment="1">
      <alignment horizontal="right"/>
    </xf>
    <xf numFmtId="44" fontId="3" fillId="0" borderId="17" xfId="1" applyFont="1" applyBorder="1"/>
    <xf numFmtId="0" fontId="3" fillId="0" borderId="33" xfId="0" applyFont="1" applyBorder="1" applyAlignment="1">
      <alignment horizontal="right"/>
    </xf>
    <xf numFmtId="44" fontId="3" fillId="0" borderId="19" xfId="1" applyFont="1" applyBorder="1"/>
    <xf numFmtId="0" fontId="15" fillId="7" borderId="14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left"/>
    </xf>
    <xf numFmtId="0" fontId="2" fillId="0" borderId="37" xfId="0" applyFont="1" applyBorder="1" applyAlignment="1">
      <alignment horizontal="left"/>
    </xf>
    <xf numFmtId="44" fontId="3" fillId="3" borderId="8" xfId="1" applyFont="1" applyFill="1" applyBorder="1"/>
    <xf numFmtId="44" fontId="3" fillId="0" borderId="25" xfId="1" applyFont="1" applyBorder="1"/>
    <xf numFmtId="44" fontId="3" fillId="0" borderId="11" xfId="1" applyFont="1" applyBorder="1"/>
    <xf numFmtId="0" fontId="0" fillId="0" borderId="24" xfId="0" applyFont="1" applyBorder="1" applyAlignment="1">
      <alignment horizontal="left"/>
    </xf>
    <xf numFmtId="0" fontId="3" fillId="9" borderId="14" xfId="0" applyFont="1" applyFill="1" applyBorder="1" applyAlignment="1">
      <alignment horizontal="center"/>
    </xf>
    <xf numFmtId="0" fontId="3" fillId="5" borderId="22" xfId="0" applyFont="1" applyFill="1" applyBorder="1"/>
    <xf numFmtId="0" fontId="0" fillId="3" borderId="20" xfId="0" applyFont="1" applyFill="1" applyBorder="1" applyAlignment="1">
      <alignment horizontal="left"/>
    </xf>
    <xf numFmtId="44" fontId="3" fillId="3" borderId="11" xfId="1" applyFont="1" applyFill="1" applyBorder="1"/>
    <xf numFmtId="44" fontId="3" fillId="0" borderId="10" xfId="1" applyFont="1" applyBorder="1"/>
    <xf numFmtId="44" fontId="2" fillId="10" borderId="1" xfId="1" applyFont="1" applyFill="1" applyBorder="1" applyAlignment="1">
      <alignment horizontal="center"/>
    </xf>
    <xf numFmtId="44" fontId="2" fillId="10" borderId="27" xfId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27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0" fillId="7" borderId="20" xfId="0" applyFill="1" applyBorder="1"/>
    <xf numFmtId="0" fontId="16" fillId="5" borderId="41" xfId="0" applyFont="1" applyFill="1" applyBorder="1"/>
    <xf numFmtId="0" fontId="3" fillId="5" borderId="43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5" fillId="0" borderId="0" xfId="0" applyFont="1"/>
    <xf numFmtId="44" fontId="0" fillId="0" borderId="0" xfId="1" applyFont="1" applyFill="1" applyBorder="1" applyAlignment="1"/>
    <xf numFmtId="0" fontId="3" fillId="13" borderId="50" xfId="0" applyFont="1" applyFill="1" applyBorder="1" applyAlignment="1">
      <alignment horizontal="center"/>
    </xf>
    <xf numFmtId="0" fontId="0" fillId="0" borderId="0" xfId="0" applyFill="1" applyBorder="1"/>
    <xf numFmtId="0" fontId="2" fillId="3" borderId="20" xfId="0" applyFont="1" applyFill="1" applyBorder="1"/>
    <xf numFmtId="0" fontId="2" fillId="0" borderId="20" xfId="0" applyFont="1" applyBorder="1"/>
    <xf numFmtId="0" fontId="2" fillId="0" borderId="24" xfId="0" applyFont="1" applyBorder="1"/>
    <xf numFmtId="44" fontId="3" fillId="3" borderId="10" xfId="1" applyFont="1" applyFill="1" applyBorder="1"/>
    <xf numFmtId="44" fontId="3" fillId="0" borderId="44" xfId="1" applyFont="1" applyBorder="1"/>
    <xf numFmtId="0" fontId="0" fillId="12" borderId="21" xfId="0" applyFill="1" applyBorder="1"/>
    <xf numFmtId="0" fontId="0" fillId="12" borderId="26" xfId="0" applyFill="1" applyBorder="1"/>
    <xf numFmtId="0" fontId="2" fillId="11" borderId="30" xfId="0" applyFont="1" applyFill="1" applyBorder="1" applyAlignment="1">
      <alignment horizontal="center"/>
    </xf>
    <xf numFmtId="44" fontId="3" fillId="3" borderId="9" xfId="1" applyFont="1" applyFill="1" applyBorder="1"/>
    <xf numFmtId="0" fontId="0" fillId="0" borderId="20" xfId="0" applyFill="1" applyBorder="1"/>
    <xf numFmtId="0" fontId="2" fillId="3" borderId="41" xfId="0" applyFont="1" applyFill="1" applyBorder="1"/>
    <xf numFmtId="0" fontId="2" fillId="3" borderId="43" xfId="0" applyFont="1" applyFill="1" applyBorder="1"/>
    <xf numFmtId="0" fontId="2" fillId="3" borderId="16" xfId="0" applyFont="1" applyFill="1" applyBorder="1"/>
    <xf numFmtId="0" fontId="2" fillId="3" borderId="2" xfId="0" applyFont="1" applyFill="1" applyBorder="1"/>
    <xf numFmtId="0" fontId="2" fillId="3" borderId="58" xfId="0" applyFont="1" applyFill="1" applyBorder="1"/>
    <xf numFmtId="0" fontId="2" fillId="3" borderId="39" xfId="0" applyFont="1" applyFill="1" applyBorder="1"/>
    <xf numFmtId="0" fontId="2" fillId="3" borderId="59" xfId="0" applyFont="1" applyFill="1" applyBorder="1"/>
    <xf numFmtId="0" fontId="2" fillId="3" borderId="62" xfId="0" applyFont="1" applyFill="1" applyBorder="1"/>
    <xf numFmtId="0" fontId="5" fillId="3" borderId="13" xfId="0" applyFont="1" applyFill="1" applyBorder="1"/>
    <xf numFmtId="0" fontId="5" fillId="3" borderId="22" xfId="0" applyFont="1" applyFill="1" applyBorder="1"/>
    <xf numFmtId="0" fontId="5" fillId="3" borderId="35" xfId="0" applyFont="1" applyFill="1" applyBorder="1"/>
    <xf numFmtId="44" fontId="3" fillId="3" borderId="45" xfId="0" applyNumberFormat="1" applyFont="1" applyFill="1" applyBorder="1"/>
    <xf numFmtId="44" fontId="3" fillId="0" borderId="45" xfId="0" applyNumberFormat="1" applyFont="1" applyFill="1" applyBorder="1"/>
    <xf numFmtId="44" fontId="3" fillId="0" borderId="46" xfId="0" applyNumberFormat="1" applyFont="1" applyFill="1" applyBorder="1"/>
    <xf numFmtId="44" fontId="3" fillId="3" borderId="21" xfId="0" applyNumberFormat="1" applyFont="1" applyFill="1" applyBorder="1"/>
    <xf numFmtId="44" fontId="3" fillId="3" borderId="46" xfId="0" applyNumberFormat="1" applyFont="1" applyFill="1" applyBorder="1"/>
    <xf numFmtId="0" fontId="3" fillId="3" borderId="35" xfId="0" applyFont="1" applyFill="1" applyBorder="1" applyAlignment="1">
      <alignment horizontal="right"/>
    </xf>
    <xf numFmtId="44" fontId="3" fillId="3" borderId="36" xfId="1" applyFont="1" applyFill="1" applyBorder="1"/>
    <xf numFmtId="44" fontId="3" fillId="3" borderId="12" xfId="0" applyNumberFormat="1" applyFont="1" applyFill="1" applyBorder="1"/>
    <xf numFmtId="44" fontId="3" fillId="3" borderId="47" xfId="1" applyFont="1" applyFill="1" applyBorder="1"/>
    <xf numFmtId="44" fontId="3" fillId="0" borderId="45" xfId="1" applyFont="1" applyFill="1" applyBorder="1"/>
    <xf numFmtId="44" fontId="3" fillId="0" borderId="46" xfId="1" applyFont="1" applyFill="1" applyBorder="1"/>
    <xf numFmtId="44" fontId="3" fillId="3" borderId="45" xfId="1" applyFont="1" applyFill="1" applyBorder="1"/>
    <xf numFmtId="0" fontId="3" fillId="14" borderId="11" xfId="1" applyNumberFormat="1" applyFont="1" applyFill="1" applyBorder="1" applyAlignment="1">
      <alignment horizontal="center"/>
    </xf>
    <xf numFmtId="0" fontId="3" fillId="14" borderId="21" xfId="1" applyNumberFormat="1" applyFont="1" applyFill="1" applyBorder="1" applyAlignment="1">
      <alignment horizontal="center"/>
    </xf>
    <xf numFmtId="0" fontId="3" fillId="14" borderId="25" xfId="1" applyNumberFormat="1" applyFont="1" applyFill="1" applyBorder="1" applyAlignment="1">
      <alignment horizontal="center"/>
    </xf>
    <xf numFmtId="0" fontId="3" fillId="14" borderId="26" xfId="1" applyNumberFormat="1" applyFont="1" applyFill="1" applyBorder="1" applyAlignment="1">
      <alignment horizontal="center"/>
    </xf>
    <xf numFmtId="44" fontId="0" fillId="3" borderId="45" xfId="0" applyNumberFormat="1" applyFill="1" applyBorder="1"/>
    <xf numFmtId="0" fontId="2" fillId="11" borderId="64" xfId="0" applyFont="1" applyFill="1" applyBorder="1" applyAlignment="1">
      <alignment horizontal="center"/>
    </xf>
    <xf numFmtId="0" fontId="3" fillId="14" borderId="11" xfId="0" applyNumberFormat="1" applyFont="1" applyFill="1" applyBorder="1" applyAlignment="1">
      <alignment horizontal="center"/>
    </xf>
    <xf numFmtId="0" fontId="3" fillId="3" borderId="11" xfId="0" applyNumberFormat="1" applyFont="1" applyFill="1" applyBorder="1" applyAlignment="1">
      <alignment horizontal="center"/>
    </xf>
    <xf numFmtId="0" fontId="3" fillId="14" borderId="21" xfId="0" applyNumberFormat="1" applyFont="1" applyFill="1" applyBorder="1" applyAlignment="1">
      <alignment horizontal="center"/>
    </xf>
    <xf numFmtId="0" fontId="3" fillId="14" borderId="25" xfId="0" applyNumberFormat="1" applyFont="1" applyFill="1" applyBorder="1" applyAlignment="1">
      <alignment horizontal="center"/>
    </xf>
    <xf numFmtId="0" fontId="3" fillId="14" borderId="26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14" borderId="44" xfId="0" applyNumberFormat="1" applyFont="1" applyFill="1" applyBorder="1" applyAlignment="1">
      <alignment horizontal="center"/>
    </xf>
    <xf numFmtId="0" fontId="3" fillId="14" borderId="10" xfId="0" applyNumberFormat="1" applyFont="1" applyFill="1" applyBorder="1" applyAlignment="1">
      <alignment horizontal="center"/>
    </xf>
    <xf numFmtId="0" fontId="3" fillId="14" borderId="38" xfId="0" applyNumberFormat="1" applyFont="1" applyFill="1" applyBorder="1" applyAlignment="1">
      <alignment horizontal="center"/>
    </xf>
    <xf numFmtId="0" fontId="3" fillId="14" borderId="8" xfId="0" applyNumberFormat="1" applyFont="1" applyFill="1" applyBorder="1" applyAlignment="1">
      <alignment horizontal="center"/>
    </xf>
    <xf numFmtId="0" fontId="3" fillId="14" borderId="2" xfId="0" applyNumberFormat="1" applyFont="1" applyFill="1" applyBorder="1" applyAlignment="1">
      <alignment horizontal="center"/>
    </xf>
    <xf numFmtId="14" fontId="0" fillId="3" borderId="31" xfId="0" applyNumberFormat="1" applyFill="1" applyBorder="1" applyAlignment="1" applyProtection="1">
      <alignment horizontal="center"/>
      <protection locked="0"/>
    </xf>
    <xf numFmtId="0" fontId="3" fillId="3" borderId="11" xfId="1" applyNumberFormat="1" applyFont="1" applyFill="1" applyBorder="1" applyAlignment="1" applyProtection="1">
      <alignment horizontal="center"/>
      <protection locked="0"/>
    </xf>
    <xf numFmtId="0" fontId="3" fillId="0" borderId="11" xfId="1" applyNumberFormat="1" applyFont="1" applyBorder="1" applyAlignment="1" applyProtection="1">
      <alignment horizontal="center"/>
      <protection locked="0"/>
    </xf>
    <xf numFmtId="0" fontId="3" fillId="0" borderId="11" xfId="1" applyNumberFormat="1" applyFont="1" applyFill="1" applyBorder="1" applyAlignment="1" applyProtection="1">
      <alignment horizontal="center"/>
      <protection locked="0"/>
    </xf>
    <xf numFmtId="0" fontId="3" fillId="0" borderId="11" xfId="0" applyNumberFormat="1" applyFont="1" applyFill="1" applyBorder="1" applyAlignment="1" applyProtection="1">
      <alignment horizontal="center"/>
      <protection locked="0"/>
    </xf>
    <xf numFmtId="0" fontId="3" fillId="3" borderId="11" xfId="0" applyNumberFormat="1" applyFont="1" applyFill="1" applyBorder="1" applyAlignment="1" applyProtection="1">
      <alignment horizontal="center"/>
      <protection locked="0"/>
    </xf>
    <xf numFmtId="0" fontId="3" fillId="3" borderId="36" xfId="0" applyNumberFormat="1" applyFont="1" applyFill="1" applyBorder="1" applyAlignment="1" applyProtection="1">
      <alignment horizontal="center"/>
      <protection locked="0"/>
    </xf>
    <xf numFmtId="0" fontId="3" fillId="3" borderId="8" xfId="0" applyNumberFormat="1" applyFont="1" applyFill="1" applyBorder="1" applyAlignment="1" applyProtection="1">
      <alignment horizontal="center"/>
      <protection locked="0"/>
    </xf>
    <xf numFmtId="0" fontId="3" fillId="3" borderId="2" xfId="0" applyNumberFormat="1" applyFont="1" applyFill="1" applyBorder="1" applyAlignment="1" applyProtection="1">
      <alignment horizontal="center"/>
      <protection locked="0"/>
    </xf>
    <xf numFmtId="0" fontId="3" fillId="0" borderId="25" xfId="0" applyNumberFormat="1" applyFont="1" applyBorder="1" applyAlignment="1" applyProtection="1">
      <alignment horizontal="center"/>
      <protection locked="0"/>
    </xf>
    <xf numFmtId="0" fontId="3" fillId="3" borderId="10" xfId="0" applyNumberFormat="1" applyFont="1" applyFill="1" applyBorder="1" applyAlignment="1" applyProtection="1">
      <alignment horizontal="center"/>
      <protection locked="0"/>
    </xf>
    <xf numFmtId="0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14" fontId="2" fillId="3" borderId="34" xfId="0" applyNumberFormat="1" applyFont="1" applyFill="1" applyBorder="1" applyAlignment="1" applyProtection="1">
      <alignment horizontal="center"/>
      <protection locked="0"/>
    </xf>
    <xf numFmtId="0" fontId="2" fillId="3" borderId="61" xfId="0" applyFont="1" applyFill="1" applyBorder="1" applyAlignment="1" applyProtection="1">
      <alignment horizontal="center"/>
      <protection locked="0"/>
    </xf>
    <xf numFmtId="0" fontId="3" fillId="3" borderId="25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4" fontId="3" fillId="0" borderId="0" xfId="1" applyFont="1" applyFill="1" applyBorder="1"/>
    <xf numFmtId="0" fontId="3" fillId="0" borderId="0" xfId="0" applyNumberFormat="1" applyFont="1" applyFill="1" applyBorder="1" applyAlignment="1" applyProtection="1">
      <alignment horizontal="center"/>
      <protection locked="0"/>
    </xf>
    <xf numFmtId="44" fontId="0" fillId="0" borderId="0" xfId="0" applyNumberFormat="1" applyFill="1" applyBorder="1"/>
    <xf numFmtId="0" fontId="3" fillId="15" borderId="14" xfId="0" applyFont="1" applyFill="1" applyBorder="1" applyAlignment="1">
      <alignment horizontal="center"/>
    </xf>
    <xf numFmtId="0" fontId="3" fillId="14" borderId="8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 applyProtection="1">
      <alignment horizontal="center"/>
      <protection locked="0"/>
    </xf>
    <xf numFmtId="44" fontId="3" fillId="0" borderId="2" xfId="1" applyFont="1" applyFill="1" applyBorder="1"/>
    <xf numFmtId="0" fontId="3" fillId="16" borderId="11" xfId="0" applyNumberFormat="1" applyFont="1" applyFill="1" applyBorder="1" applyAlignment="1">
      <alignment horizontal="center"/>
    </xf>
    <xf numFmtId="0" fontId="3" fillId="3" borderId="11" xfId="1" applyNumberFormat="1" applyFont="1" applyFill="1" applyBorder="1" applyAlignment="1">
      <alignment horizontal="center"/>
    </xf>
    <xf numFmtId="0" fontId="16" fillId="6" borderId="41" xfId="0" applyFont="1" applyFill="1" applyBorder="1"/>
    <xf numFmtId="0" fontId="3" fillId="6" borderId="43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3" fillId="14" borderId="11" xfId="0" applyNumberFormat="1" applyFont="1" applyFill="1" applyBorder="1" applyAlignment="1" applyProtection="1">
      <alignment horizontal="center"/>
      <protection locked="0"/>
    </xf>
    <xf numFmtId="0" fontId="3" fillId="14" borderId="21" xfId="0" applyNumberFormat="1" applyFont="1" applyFill="1" applyBorder="1" applyAlignment="1" applyProtection="1">
      <alignment horizontal="center"/>
      <protection locked="0"/>
    </xf>
    <xf numFmtId="0" fontId="3" fillId="14" borderId="11" xfId="1" applyNumberFormat="1" applyFont="1" applyFill="1" applyBorder="1" applyAlignment="1" applyProtection="1">
      <alignment horizontal="center"/>
      <protection locked="0"/>
    </xf>
    <xf numFmtId="0" fontId="3" fillId="0" borderId="11" xfId="1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0" fillId="0" borderId="21" xfId="0" applyBorder="1"/>
    <xf numFmtId="0" fontId="22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1" applyNumberFormat="1" applyFont="1" applyFill="1" applyBorder="1" applyAlignment="1">
      <alignment horizontal="center"/>
    </xf>
    <xf numFmtId="0" fontId="2" fillId="15" borderId="53" xfId="0" applyFont="1" applyFill="1" applyBorder="1" applyAlignment="1">
      <alignment horizontal="center"/>
    </xf>
    <xf numFmtId="0" fontId="16" fillId="0" borderId="0" xfId="0" applyFont="1" applyFill="1" applyBorder="1"/>
    <xf numFmtId="0" fontId="2" fillId="0" borderId="0" xfId="0" applyFont="1" applyFill="1" applyBorder="1"/>
    <xf numFmtId="0" fontId="0" fillId="0" borderId="0" xfId="1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wrapText="1"/>
    </xf>
    <xf numFmtId="0" fontId="0" fillId="3" borderId="24" xfId="0" applyFont="1" applyFill="1" applyBorder="1" applyAlignment="1">
      <alignment horizontal="left"/>
    </xf>
    <xf numFmtId="0" fontId="3" fillId="7" borderId="43" xfId="0" applyFont="1" applyFill="1" applyBorder="1" applyAlignment="1">
      <alignment horizontal="center"/>
    </xf>
    <xf numFmtId="44" fontId="3" fillId="0" borderId="10" xfId="1" applyFont="1" applyFill="1" applyBorder="1" applyAlignment="1">
      <alignment horizontal="center"/>
    </xf>
    <xf numFmtId="44" fontId="3" fillId="3" borderId="44" xfId="1" applyFont="1" applyFill="1" applyBorder="1"/>
    <xf numFmtId="0" fontId="3" fillId="3" borderId="44" xfId="0" applyNumberFormat="1" applyFont="1" applyFill="1" applyBorder="1" applyAlignment="1" applyProtection="1">
      <alignment horizontal="center"/>
      <protection locked="0"/>
    </xf>
    <xf numFmtId="0" fontId="3" fillId="3" borderId="44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3" borderId="21" xfId="0" applyNumberFormat="1" applyFont="1" applyFill="1" applyBorder="1" applyAlignment="1">
      <alignment horizontal="center"/>
    </xf>
    <xf numFmtId="0" fontId="3" fillId="0" borderId="44" xfId="0" applyNumberFormat="1" applyFont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0" fontId="3" fillId="0" borderId="31" xfId="0" applyNumberFormat="1" applyFont="1" applyBorder="1" applyAlignment="1" applyProtection="1">
      <alignment horizontal="center"/>
      <protection locked="0"/>
    </xf>
    <xf numFmtId="44" fontId="3" fillId="0" borderId="21" xfId="0" applyNumberFormat="1" applyFont="1" applyFill="1" applyBorder="1"/>
    <xf numFmtId="44" fontId="3" fillId="0" borderId="11" xfId="1" applyFont="1" applyFill="1" applyBorder="1"/>
    <xf numFmtId="44" fontId="3" fillId="3" borderId="46" xfId="1" applyFont="1" applyFill="1" applyBorder="1" applyAlignment="1">
      <alignment horizontal="center"/>
    </xf>
    <xf numFmtId="0" fontId="24" fillId="2" borderId="20" xfId="0" applyFont="1" applyFill="1" applyBorder="1" applyAlignment="1">
      <alignment horizontal="left"/>
    </xf>
    <xf numFmtId="0" fontId="24" fillId="2" borderId="20" xfId="0" applyFont="1" applyFill="1" applyBorder="1"/>
    <xf numFmtId="0" fontId="0" fillId="14" borderId="44" xfId="0" applyNumberFormat="1" applyFill="1" applyBorder="1"/>
    <xf numFmtId="0" fontId="2" fillId="0" borderId="20" xfId="0" applyFont="1" applyFill="1" applyBorder="1"/>
    <xf numFmtId="0" fontId="2" fillId="3" borderId="20" xfId="0" applyFont="1" applyFill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0" xfId="0" applyFont="1" applyFill="1" applyBorder="1"/>
    <xf numFmtId="0" fontId="2" fillId="0" borderId="0" xfId="0" applyFont="1" applyFill="1" applyBorder="1"/>
    <xf numFmtId="0" fontId="2" fillId="0" borderId="20" xfId="0" applyFont="1" applyBorder="1"/>
    <xf numFmtId="0" fontId="2" fillId="0" borderId="0" xfId="0" applyFont="1" applyBorder="1"/>
    <xf numFmtId="0" fontId="2" fillId="0" borderId="20" xfId="0" applyFont="1" applyFill="1" applyBorder="1" applyAlignment="1">
      <alignment horizontal="left"/>
    </xf>
    <xf numFmtId="0" fontId="3" fillId="14" borderId="25" xfId="1" applyNumberFormat="1" applyFont="1" applyFill="1" applyBorder="1" applyAlignment="1" applyProtection="1">
      <alignment horizontal="center"/>
      <protection locked="0"/>
    </xf>
    <xf numFmtId="0" fontId="2" fillId="3" borderId="24" xfId="0" applyFont="1" applyFill="1" applyBorder="1"/>
    <xf numFmtId="0" fontId="11" fillId="0" borderId="20" xfId="0" applyFont="1" applyFill="1" applyBorder="1" applyAlignment="1">
      <alignment horizontal="left"/>
    </xf>
    <xf numFmtId="0" fontId="11" fillId="0" borderId="65" xfId="0" applyFont="1" applyFill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11" fillId="3" borderId="65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" fillId="0" borderId="20" xfId="0" applyFont="1" applyFill="1" applyBorder="1"/>
    <xf numFmtId="0" fontId="2" fillId="0" borderId="0" xfId="0" applyFont="1" applyFill="1" applyBorder="1"/>
    <xf numFmtId="0" fontId="0" fillId="3" borderId="40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3" borderId="60" xfId="0" applyFill="1" applyBorder="1" applyAlignment="1" applyProtection="1">
      <alignment horizontal="center"/>
      <protection locked="0"/>
    </xf>
    <xf numFmtId="0" fontId="0" fillId="3" borderId="61" xfId="0" applyFill="1" applyBorder="1" applyAlignment="1" applyProtection="1">
      <alignment horizontal="center"/>
      <protection locked="0"/>
    </xf>
    <xf numFmtId="0" fontId="16" fillId="13" borderId="28" xfId="0" applyFont="1" applyFill="1" applyBorder="1" applyAlignment="1">
      <alignment horizontal="left"/>
    </xf>
    <xf numFmtId="0" fontId="16" fillId="13" borderId="29" xfId="0" applyFont="1" applyFill="1" applyBorder="1" applyAlignment="1">
      <alignment horizontal="left"/>
    </xf>
    <xf numFmtId="0" fontId="0" fillId="3" borderId="63" xfId="0" applyFill="1" applyBorder="1" applyAlignment="1" applyProtection="1">
      <alignment horizontal="center"/>
      <protection locked="0"/>
    </xf>
    <xf numFmtId="0" fontId="0" fillId="3" borderId="54" xfId="0" applyFill="1" applyBorder="1" applyAlignment="1" applyProtection="1">
      <alignment horizontal="center"/>
      <protection locked="0"/>
    </xf>
    <xf numFmtId="0" fontId="0" fillId="3" borderId="53" xfId="0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2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57" xfId="0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44" fontId="2" fillId="11" borderId="28" xfId="1" applyFont="1" applyFill="1" applyBorder="1" applyAlignment="1">
      <alignment horizontal="center"/>
    </xf>
    <xf numFmtId="44" fontId="2" fillId="11" borderId="30" xfId="1" applyFont="1" applyFill="1" applyBorder="1" applyAlignment="1">
      <alignment horizontal="center"/>
    </xf>
    <xf numFmtId="44" fontId="2" fillId="11" borderId="24" xfId="1" applyFont="1" applyFill="1" applyBorder="1" applyAlignment="1">
      <alignment horizontal="center"/>
    </xf>
    <xf numFmtId="44" fontId="2" fillId="11" borderId="26" xfId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2" fillId="3" borderId="55" xfId="0" applyFont="1" applyFill="1" applyBorder="1" applyAlignment="1" applyProtection="1">
      <alignment horizontal="center" vertical="top" wrapText="1"/>
      <protection locked="0"/>
    </xf>
    <xf numFmtId="0" fontId="2" fillId="3" borderId="56" xfId="0" applyFont="1" applyFill="1" applyBorder="1" applyAlignment="1" applyProtection="1">
      <alignment horizontal="center" vertical="top" wrapText="1"/>
      <protection locked="0"/>
    </xf>
    <xf numFmtId="0" fontId="2" fillId="3" borderId="48" xfId="0" applyFont="1" applyFill="1" applyBorder="1" applyAlignment="1" applyProtection="1">
      <alignment horizontal="center" vertical="top" wrapText="1"/>
      <protection locked="0"/>
    </xf>
    <xf numFmtId="0" fontId="2" fillId="3" borderId="53" xfId="0" applyNumberFormat="1" applyFont="1" applyFill="1" applyBorder="1" applyAlignment="1" applyProtection="1">
      <alignment horizontal="center"/>
      <protection locked="0"/>
    </xf>
    <xf numFmtId="0" fontId="19" fillId="3" borderId="2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2" fillId="15" borderId="41" xfId="0" applyFont="1" applyFill="1" applyBorder="1"/>
    <xf numFmtId="0" fontId="2" fillId="15" borderId="54" xfId="0" applyFont="1" applyFill="1" applyBorder="1"/>
    <xf numFmtId="0" fontId="14" fillId="0" borderId="24" xfId="0" applyFont="1" applyFill="1" applyBorder="1"/>
    <xf numFmtId="0" fontId="14" fillId="0" borderId="31" xfId="0" applyFont="1" applyFill="1" applyBorder="1"/>
    <xf numFmtId="0" fontId="14" fillId="0" borderId="26" xfId="0" applyFont="1" applyFill="1" applyBorder="1"/>
    <xf numFmtId="0" fontId="0" fillId="14" borderId="10" xfId="0" applyNumberFormat="1" applyFill="1" applyBorder="1"/>
    <xf numFmtId="0" fontId="24" fillId="8" borderId="20" xfId="0" applyFont="1" applyFill="1" applyBorder="1"/>
    <xf numFmtId="0" fontId="0" fillId="0" borderId="10" xfId="0" applyNumberFormat="1" applyFill="1" applyBorder="1"/>
    <xf numFmtId="0" fontId="3" fillId="14" borderId="10" xfId="0" applyNumberFormat="1" applyFont="1" applyFill="1" applyBorder="1" applyAlignment="1" applyProtection="1">
      <alignment horizontal="center"/>
      <protection locked="0"/>
    </xf>
    <xf numFmtId="0" fontId="3" fillId="3" borderId="21" xfId="1" applyNumberFormat="1" applyFont="1" applyFill="1" applyBorder="1" applyAlignment="1" applyProtection="1">
      <alignment horizontal="center"/>
      <protection locked="0"/>
    </xf>
    <xf numFmtId="0" fontId="0" fillId="0" borderId="24" xfId="0" applyFill="1" applyBorder="1"/>
    <xf numFmtId="0" fontId="3" fillId="0" borderId="25" xfId="1" applyNumberFormat="1" applyFont="1" applyFill="1" applyBorder="1" applyAlignment="1" applyProtection="1">
      <alignment horizontal="center"/>
      <protection locked="0"/>
    </xf>
    <xf numFmtId="0" fontId="2" fillId="6" borderId="14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0" fillId="9" borderId="15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8" fillId="7" borderId="4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2" fillId="15" borderId="41" xfId="0" applyFont="1" applyFill="1" applyBorder="1" applyAlignment="1">
      <alignment vertical="center" wrapText="1"/>
    </xf>
    <xf numFmtId="0" fontId="16" fillId="9" borderId="13" xfId="0" applyFont="1" applyFill="1" applyBorder="1" applyAlignment="1">
      <alignment horizontal="left" vertical="center" wrapText="1"/>
    </xf>
    <xf numFmtId="0" fontId="2" fillId="7" borderId="41" xfId="0" applyFont="1" applyFill="1" applyBorder="1" applyAlignment="1">
      <alignment vertical="center" wrapText="1"/>
    </xf>
    <xf numFmtId="0" fontId="2" fillId="5" borderId="20" xfId="0" applyFont="1" applyFill="1" applyBorder="1"/>
    <xf numFmtId="0" fontId="2" fillId="4" borderId="41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0" fontId="2" fillId="6" borderId="20" xfId="0" applyFont="1" applyFill="1" applyBorder="1" applyAlignment="1">
      <alignment wrapText="1"/>
    </xf>
    <xf numFmtId="0" fontId="0" fillId="5" borderId="20" xfId="0" applyFill="1" applyBorder="1"/>
    <xf numFmtId="44" fontId="3" fillId="0" borderId="8" xfId="1" applyFont="1" applyFill="1" applyBorder="1"/>
    <xf numFmtId="0" fontId="3" fillId="0" borderId="17" xfId="0" applyNumberFormat="1" applyFont="1" applyFill="1" applyBorder="1" applyAlignment="1" applyProtection="1">
      <alignment horizontal="center"/>
      <protection locked="0"/>
    </xf>
    <xf numFmtId="0" fontId="3" fillId="8" borderId="50" xfId="0" applyFont="1" applyFill="1" applyBorder="1" applyAlignment="1">
      <alignment horizontal="center"/>
    </xf>
    <xf numFmtId="0" fontId="8" fillId="8" borderId="5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left"/>
    </xf>
    <xf numFmtId="0" fontId="2" fillId="8" borderId="13" xfId="0" applyFont="1" applyFill="1" applyBorder="1" applyAlignment="1">
      <alignment vertical="center" wrapText="1"/>
    </xf>
    <xf numFmtId="0" fontId="3" fillId="3" borderId="42" xfId="0" applyNumberFormat="1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>
      <alignment horizontal="left"/>
    </xf>
    <xf numFmtId="44" fontId="3" fillId="0" borderId="10" xfId="1" applyFont="1" applyFill="1" applyBorder="1"/>
    <xf numFmtId="0" fontId="14" fillId="0" borderId="59" xfId="0" applyFont="1" applyFill="1" applyBorder="1" applyAlignment="1"/>
    <xf numFmtId="0" fontId="14" fillId="0" borderId="60" xfId="0" applyFont="1" applyFill="1" applyBorder="1" applyAlignment="1"/>
    <xf numFmtId="0" fontId="24" fillId="6" borderId="20" xfId="0" applyFont="1" applyFill="1" applyBorder="1"/>
    <xf numFmtId="0" fontId="24" fillId="5" borderId="20" xfId="0" applyFont="1" applyFill="1" applyBorder="1"/>
    <xf numFmtId="0" fontId="24" fillId="7" borderId="20" xfId="0" applyFont="1" applyFill="1" applyBorder="1"/>
    <xf numFmtId="0" fontId="2" fillId="2" borderId="20" xfId="0" applyFont="1" applyFill="1" applyBorder="1"/>
    <xf numFmtId="0" fontId="3" fillId="8" borderId="20" xfId="0" applyFont="1" applyFill="1" applyBorder="1" applyAlignment="1">
      <alignment horizontal="right"/>
    </xf>
    <xf numFmtId="0" fontId="2" fillId="8" borderId="20" xfId="0" applyFont="1" applyFill="1" applyBorder="1"/>
    <xf numFmtId="0" fontId="2" fillId="8" borderId="24" xfId="0" applyFont="1" applyFill="1" applyBorder="1"/>
    <xf numFmtId="0" fontId="2" fillId="3" borderId="43" xfId="0" applyNumberFormat="1" applyFont="1" applyFill="1" applyBorder="1" applyAlignment="1" applyProtection="1">
      <alignment horizontal="center"/>
      <protection locked="0"/>
    </xf>
    <xf numFmtId="44" fontId="3" fillId="14" borderId="45" xfId="0" applyNumberFormat="1" applyFont="1" applyFill="1" applyBorder="1"/>
    <xf numFmtId="0" fontId="3" fillId="0" borderId="0" xfId="0" applyNumberFormat="1" applyFont="1" applyAlignment="1" applyProtection="1">
      <alignment horizontal="center"/>
      <protection locked="0"/>
    </xf>
    <xf numFmtId="0" fontId="2" fillId="11" borderId="47" xfId="0" applyFont="1" applyFill="1" applyBorder="1" applyAlignment="1">
      <alignment horizontal="center"/>
    </xf>
    <xf numFmtId="0" fontId="2" fillId="13" borderId="4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4" fillId="0" borderId="26" xfId="0" applyFont="1" applyFill="1" applyBorder="1" applyAlignment="1"/>
    <xf numFmtId="44" fontId="3" fillId="0" borderId="26" xfId="0" applyNumberFormat="1" applyFont="1" applyFill="1" applyBorder="1"/>
    <xf numFmtId="0" fontId="0" fillId="0" borderId="10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2" fillId="15" borderId="14" xfId="0" applyFont="1" applyFill="1" applyBorder="1" applyAlignment="1">
      <alignment horizontal="center" vertical="center" wrapText="1"/>
    </xf>
    <xf numFmtId="0" fontId="11" fillId="15" borderId="14" xfId="0" applyFont="1" applyFill="1" applyBorder="1" applyAlignment="1">
      <alignment horizontal="center" vertical="center" wrapText="1"/>
    </xf>
    <xf numFmtId="0" fontId="2" fillId="15" borderId="43" xfId="0" applyFont="1" applyFill="1" applyBorder="1" applyAlignment="1">
      <alignment horizontal="center" vertical="center" wrapText="1"/>
    </xf>
    <xf numFmtId="0" fontId="2" fillId="8" borderId="50" xfId="0" applyFont="1" applyFill="1" applyBorder="1" applyAlignment="1">
      <alignment horizontal="center" vertical="center" wrapText="1"/>
    </xf>
    <xf numFmtId="0" fontId="11" fillId="8" borderId="50" xfId="0" applyFont="1" applyFill="1" applyBorder="1" applyAlignment="1">
      <alignment horizontal="center" vertical="center" wrapText="1"/>
    </xf>
    <xf numFmtId="0" fontId="2" fillId="8" borderId="51" xfId="0" applyFont="1" applyFill="1" applyBorder="1" applyAlignment="1">
      <alignment horizontal="center" vertical="center" wrapText="1"/>
    </xf>
    <xf numFmtId="0" fontId="0" fillId="14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14" borderId="10" xfId="0" applyFont="1" applyFill="1" applyBorder="1" applyAlignment="1">
      <alignment horizontal="center" wrapText="1"/>
    </xf>
    <xf numFmtId="0" fontId="0" fillId="0" borderId="0" xfId="0" applyNumberFormat="1" applyAlignment="1" applyProtection="1">
      <alignment horizontal="center"/>
      <protection locked="0"/>
    </xf>
    <xf numFmtId="0" fontId="0" fillId="3" borderId="10" xfId="0" applyNumberFormat="1" applyFill="1" applyBorder="1" applyAlignment="1">
      <alignment horizontal="center"/>
    </xf>
    <xf numFmtId="0" fontId="2" fillId="4" borderId="43" xfId="0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wrapText="1"/>
    </xf>
    <xf numFmtId="44" fontId="3" fillId="0" borderId="5" xfId="1" applyFont="1" applyFill="1" applyBorder="1" applyAlignment="1">
      <alignment horizontal="center" wrapText="1"/>
    </xf>
    <xf numFmtId="0" fontId="0" fillId="3" borderId="10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3" fillId="14" borderId="10" xfId="1" applyNumberFormat="1" applyFont="1" applyFill="1" applyBorder="1" applyAlignment="1">
      <alignment horizontal="center"/>
    </xf>
    <xf numFmtId="0" fontId="0" fillId="3" borderId="10" xfId="0" applyNumberFormat="1" applyFill="1" applyBorder="1"/>
    <xf numFmtId="0" fontId="0" fillId="8" borderId="10" xfId="0" applyFill="1" applyBorder="1"/>
    <xf numFmtId="0" fontId="0" fillId="14" borderId="10" xfId="0" applyNumberFormat="1" applyFont="1" applyFill="1" applyBorder="1" applyAlignment="1">
      <alignment horizontal="center" wrapText="1"/>
    </xf>
    <xf numFmtId="0" fontId="3" fillId="3" borderId="10" xfId="1" applyNumberFormat="1" applyFont="1" applyFill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44" fontId="3" fillId="8" borderId="10" xfId="1" applyFont="1" applyFill="1" applyBorder="1"/>
    <xf numFmtId="0" fontId="0" fillId="4" borderId="43" xfId="0" applyFill="1" applyBorder="1" applyAlignment="1">
      <alignment horizontal="center" vertical="center" wrapText="1"/>
    </xf>
    <xf numFmtId="0" fontId="3" fillId="14" borderId="10" xfId="1" applyNumberFormat="1" applyFont="1" applyFill="1" applyBorder="1"/>
    <xf numFmtId="0" fontId="0" fillId="14" borderId="10" xfId="0" applyNumberFormat="1" applyFill="1" applyBorder="1" applyAlignment="1">
      <alignment horizontal="center"/>
    </xf>
    <xf numFmtId="0" fontId="0" fillId="14" borderId="10" xfId="0" applyFill="1" applyBorder="1"/>
    <xf numFmtId="0" fontId="0" fillId="14" borderId="44" xfId="0" applyNumberFormat="1" applyFill="1" applyBorder="1" applyAlignment="1">
      <alignment horizontal="center"/>
    </xf>
    <xf numFmtId="44" fontId="19" fillId="0" borderId="17" xfId="1" applyFont="1" applyFill="1" applyBorder="1" applyAlignment="1">
      <alignment horizontal="center" wrapText="1"/>
    </xf>
    <xf numFmtId="44" fontId="19" fillId="0" borderId="19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406400</xdr:colOff>
      <xdr:row>1</xdr:row>
      <xdr:rowOff>108478</xdr:rowOff>
    </xdr:from>
    <xdr:to>
      <xdr:col>13</xdr:col>
      <xdr:colOff>647700</xdr:colOff>
      <xdr:row>4</xdr:row>
      <xdr:rowOff>126999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EDBAD6-E690-244B-9F86-E80541D1D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7400" y="324378"/>
          <a:ext cx="3136900" cy="653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E4C07-E60D-0843-BD63-229392A56C8C}">
  <dimension ref="B1:R157"/>
  <sheetViews>
    <sheetView tabSelected="1" zoomScaleNormal="100" workbookViewId="0">
      <pane ySplit="7" topLeftCell="A8" activePane="bottomLeft" state="frozen"/>
      <selection pane="bottomLeft" activeCell="L6" sqref="L6"/>
    </sheetView>
  </sheetViews>
  <sheetFormatPr baseColWidth="10" defaultRowHeight="16"/>
  <cols>
    <col min="2" max="2" width="31.6640625" customWidth="1"/>
    <col min="5" max="6" width="11.83203125" customWidth="1"/>
    <col min="7" max="7" width="12.33203125" customWidth="1"/>
    <col min="8" max="8" width="13" customWidth="1"/>
    <col min="9" max="9" width="12.5" customWidth="1"/>
    <col min="10" max="10" width="12.6640625" customWidth="1"/>
    <col min="11" max="11" width="12" customWidth="1"/>
    <col min="12" max="12" width="12.83203125" customWidth="1"/>
    <col min="13" max="13" width="13.1640625" customWidth="1"/>
    <col min="14" max="14" width="11.5" customWidth="1"/>
    <col min="15" max="15" width="11.6640625" customWidth="1"/>
  </cols>
  <sheetData>
    <row r="1" spans="2:16" ht="17" thickBot="1"/>
    <row r="2" spans="2:16" ht="17" thickBot="1">
      <c r="B2" s="55" t="s">
        <v>79</v>
      </c>
      <c r="C2" s="197"/>
      <c r="D2" s="197"/>
      <c r="E2" s="205"/>
      <c r="F2" s="56" t="s">
        <v>86</v>
      </c>
      <c r="G2" s="197"/>
      <c r="H2" s="197"/>
      <c r="I2" s="197"/>
      <c r="J2" s="198"/>
      <c r="P2" s="2" t="s">
        <v>100</v>
      </c>
    </row>
    <row r="3" spans="2:16">
      <c r="B3" s="57" t="s">
        <v>80</v>
      </c>
      <c r="C3" s="199"/>
      <c r="D3" s="199"/>
      <c r="E3" s="206"/>
      <c r="F3" s="58" t="s">
        <v>84</v>
      </c>
      <c r="G3" s="199"/>
      <c r="H3" s="199"/>
      <c r="I3" s="199"/>
      <c r="J3" s="200"/>
      <c r="O3" s="212">
        <f>SUM(L13:L40,L46:L55,L58,P61:P62,J71:J73,J74:J82,J83:J91,J92:J94,J97:J99,G103,K107:K108,N111:N115,K118:K119,E122:E131,E134:E137,F140:F156)</f>
        <v>0</v>
      </c>
      <c r="P3" s="213">
        <f>SUM(N13:N33,N43:N53,N58:N61,N73:N75,O80:O82,O95:O98,L107,Q16,Q26:Q41,Q44:Q50)</f>
        <v>0</v>
      </c>
    </row>
    <row r="4" spans="2:16" ht="17" thickBot="1">
      <c r="B4" s="207"/>
      <c r="C4" s="202"/>
      <c r="D4" s="202"/>
      <c r="E4" s="208"/>
      <c r="F4" s="201"/>
      <c r="G4" s="202"/>
      <c r="H4" s="202"/>
      <c r="I4" s="202"/>
      <c r="J4" s="203"/>
      <c r="L4" t="s">
        <v>28</v>
      </c>
      <c r="O4" s="214"/>
      <c r="P4" s="215"/>
    </row>
    <row r="5" spans="2:16">
      <c r="B5" s="59" t="s">
        <v>81</v>
      </c>
      <c r="C5" s="190"/>
      <c r="D5" s="190"/>
      <c r="E5" s="191"/>
      <c r="F5" s="60" t="s">
        <v>85</v>
      </c>
      <c r="G5" s="190"/>
      <c r="H5" s="190"/>
      <c r="I5" s="190"/>
      <c r="J5" s="204"/>
      <c r="L5" s="41"/>
    </row>
    <row r="6" spans="2:16">
      <c r="B6" s="59" t="s">
        <v>82</v>
      </c>
      <c r="C6" s="190"/>
      <c r="D6" s="190"/>
      <c r="E6" s="191"/>
      <c r="F6" s="60" t="s">
        <v>82</v>
      </c>
      <c r="G6" s="190"/>
      <c r="H6" s="190"/>
      <c r="I6" s="190"/>
      <c r="J6" s="204"/>
      <c r="L6" s="42" t="s">
        <v>28</v>
      </c>
    </row>
    <row r="7" spans="2:16" ht="17" thickBot="1">
      <c r="B7" s="61" t="s">
        <v>83</v>
      </c>
      <c r="C7" s="192"/>
      <c r="D7" s="192"/>
      <c r="E7" s="193"/>
      <c r="F7" s="62" t="s">
        <v>87</v>
      </c>
      <c r="G7" s="95"/>
      <c r="H7" s="62" t="s">
        <v>88</v>
      </c>
      <c r="I7" s="192"/>
      <c r="J7" s="196"/>
    </row>
    <row r="8" spans="2:16" ht="17" thickBot="1">
      <c r="O8" s="3" t="s">
        <v>101</v>
      </c>
    </row>
    <row r="9" spans="2:16" ht="55" thickBot="1">
      <c r="B9" s="259" t="s">
        <v>74</v>
      </c>
      <c r="C9" s="250" t="s">
        <v>29</v>
      </c>
      <c r="D9" s="250" t="s">
        <v>30</v>
      </c>
      <c r="E9" s="250" t="s">
        <v>31</v>
      </c>
      <c r="F9" s="250" t="s">
        <v>105</v>
      </c>
      <c r="G9" s="250" t="s">
        <v>32</v>
      </c>
      <c r="H9" s="250" t="s">
        <v>33</v>
      </c>
      <c r="I9" s="250" t="s">
        <v>34</v>
      </c>
      <c r="J9" s="250" t="s">
        <v>35</v>
      </c>
      <c r="K9" s="251" t="s">
        <v>36</v>
      </c>
      <c r="N9" s="220"/>
      <c r="O9" s="221"/>
      <c r="P9" s="222"/>
    </row>
    <row r="10" spans="2:16" ht="17" thickBot="1">
      <c r="B10" s="6" t="s">
        <v>208</v>
      </c>
      <c r="C10" s="4">
        <v>9.75</v>
      </c>
      <c r="D10" s="4">
        <v>14.75</v>
      </c>
      <c r="E10" s="4">
        <v>13.75</v>
      </c>
      <c r="F10" s="4">
        <v>13.75</v>
      </c>
      <c r="G10" s="4">
        <v>14.75</v>
      </c>
      <c r="H10" s="4">
        <v>17.25</v>
      </c>
      <c r="I10" s="4">
        <v>17.25</v>
      </c>
      <c r="J10" s="4">
        <v>19.75</v>
      </c>
      <c r="K10" s="7">
        <v>24.25</v>
      </c>
    </row>
    <row r="11" spans="2:16" ht="17" thickBot="1">
      <c r="B11" s="8" t="s">
        <v>1</v>
      </c>
      <c r="C11" s="5">
        <v>19.95</v>
      </c>
      <c r="D11" s="5">
        <v>29.95</v>
      </c>
      <c r="E11" s="5">
        <v>27.95</v>
      </c>
      <c r="F11" s="5">
        <v>27.95</v>
      </c>
      <c r="G11" s="5">
        <v>29.95</v>
      </c>
      <c r="H11" s="5">
        <v>34.950000000000003</v>
      </c>
      <c r="I11" s="5">
        <v>34.950000000000003</v>
      </c>
      <c r="J11" s="5">
        <v>39.950000000000003</v>
      </c>
      <c r="K11" s="9">
        <v>49.95</v>
      </c>
      <c r="L11" t="s">
        <v>28</v>
      </c>
      <c r="N11" s="63" t="s">
        <v>104</v>
      </c>
      <c r="O11" s="290"/>
      <c r="P11" s="223"/>
    </row>
    <row r="12" spans="2:16" ht="17" thickBot="1">
      <c r="B12" s="27" t="s">
        <v>108</v>
      </c>
      <c r="C12" s="31"/>
      <c r="D12" s="31"/>
      <c r="E12" s="31"/>
      <c r="F12" s="31"/>
      <c r="G12" s="31"/>
      <c r="H12" s="31"/>
      <c r="I12" s="31"/>
      <c r="J12" s="31"/>
      <c r="K12" s="32"/>
      <c r="L12" s="35" t="s">
        <v>95</v>
      </c>
      <c r="N12" s="64" t="s">
        <v>102</v>
      </c>
      <c r="O12" s="108" t="s">
        <v>28</v>
      </c>
      <c r="P12" s="50"/>
    </row>
    <row r="13" spans="2:16" ht="17" thickBot="1">
      <c r="B13" s="11" t="s">
        <v>3</v>
      </c>
      <c r="C13" s="78"/>
      <c r="D13" s="78"/>
      <c r="E13" s="78"/>
      <c r="F13" s="96"/>
      <c r="G13" s="96"/>
      <c r="H13" s="96"/>
      <c r="I13" s="96"/>
      <c r="J13" s="96"/>
      <c r="K13" s="79"/>
      <c r="L13" s="82">
        <f>SUMPRODUCT(C13:K13,$C$10:$K$10)</f>
        <v>0</v>
      </c>
      <c r="N13" s="65" t="s">
        <v>103</v>
      </c>
      <c r="O13" s="109"/>
      <c r="P13" s="51"/>
    </row>
    <row r="14" spans="2:16" ht="17" thickBot="1">
      <c r="B14" s="10" t="s">
        <v>4</v>
      </c>
      <c r="C14" s="78"/>
      <c r="D14" s="78"/>
      <c r="E14" s="97"/>
      <c r="F14" s="78"/>
      <c r="G14" s="98"/>
      <c r="H14" s="98"/>
      <c r="I14" s="98"/>
      <c r="J14" s="98"/>
      <c r="K14" s="79"/>
      <c r="L14" s="67">
        <f t="shared" ref="L14:L40" si="0">SUMPRODUCT(C14:K14,$C$10:$K$10)</f>
        <v>0</v>
      </c>
    </row>
    <row r="15" spans="2:16">
      <c r="B15" s="11" t="s">
        <v>5</v>
      </c>
      <c r="C15" s="78"/>
      <c r="D15" s="96"/>
      <c r="E15" s="96"/>
      <c r="F15" s="78"/>
      <c r="G15" s="96"/>
      <c r="H15" s="96"/>
      <c r="I15" s="96"/>
      <c r="J15" s="96"/>
      <c r="K15" s="79"/>
      <c r="L15" s="66">
        <f t="shared" si="0"/>
        <v>0</v>
      </c>
      <c r="N15" s="209" t="s">
        <v>118</v>
      </c>
      <c r="O15" s="210"/>
      <c r="P15" s="211"/>
    </row>
    <row r="16" spans="2:16">
      <c r="B16" s="10" t="s">
        <v>6</v>
      </c>
      <c r="C16" s="78"/>
      <c r="D16" s="97"/>
      <c r="E16" s="97"/>
      <c r="F16" s="97"/>
      <c r="G16" s="97"/>
      <c r="H16" s="97"/>
      <c r="I16" s="292"/>
      <c r="J16" s="97"/>
      <c r="K16" s="79"/>
      <c r="L16" s="67">
        <f>SUMPRODUCT(C16:K16,$C$10:$K$10)</f>
        <v>0</v>
      </c>
      <c r="N16" s="216" t="s">
        <v>119</v>
      </c>
      <c r="O16" s="217"/>
      <c r="P16" s="218"/>
    </row>
    <row r="17" spans="2:18">
      <c r="B17" s="11" t="s">
        <v>7</v>
      </c>
      <c r="C17" s="96"/>
      <c r="D17" s="78"/>
      <c r="E17" s="96"/>
      <c r="F17" s="78"/>
      <c r="G17" s="96"/>
      <c r="H17" s="96"/>
      <c r="I17" s="96"/>
      <c r="J17" s="96"/>
      <c r="K17" s="79"/>
      <c r="L17" s="66">
        <f t="shared" si="0"/>
        <v>0</v>
      </c>
      <c r="N17" s="224" t="s">
        <v>121</v>
      </c>
      <c r="O17" s="225"/>
      <c r="P17" s="226"/>
    </row>
    <row r="18" spans="2:18" ht="17" thickBot="1">
      <c r="B18" s="10" t="s">
        <v>8</v>
      </c>
      <c r="C18" s="97"/>
      <c r="D18" s="78"/>
      <c r="E18" s="97"/>
      <c r="F18" s="78"/>
      <c r="G18" s="97"/>
      <c r="H18" s="97"/>
      <c r="I18" s="310"/>
      <c r="J18" s="97"/>
      <c r="K18" s="79"/>
      <c r="L18" s="67">
        <f t="shared" si="0"/>
        <v>0</v>
      </c>
      <c r="N18" s="227" t="s">
        <v>120</v>
      </c>
      <c r="O18" s="228"/>
      <c r="P18" s="229"/>
    </row>
    <row r="19" spans="2:18" ht="17" thickBot="1">
      <c r="B19" s="11" t="s">
        <v>9</v>
      </c>
      <c r="C19" s="78"/>
      <c r="D19" s="78"/>
      <c r="E19" s="96"/>
      <c r="F19" s="96"/>
      <c r="G19" s="96"/>
      <c r="H19" s="96"/>
      <c r="I19" s="96"/>
      <c r="J19" s="96"/>
      <c r="K19" s="79"/>
      <c r="L19" s="66">
        <f t="shared" si="0"/>
        <v>0</v>
      </c>
    </row>
    <row r="20" spans="2:18">
      <c r="B20" s="10" t="s">
        <v>10</v>
      </c>
      <c r="C20" s="78"/>
      <c r="D20" s="78"/>
      <c r="E20" s="97"/>
      <c r="F20" s="97"/>
      <c r="G20" s="97"/>
      <c r="H20" s="97"/>
      <c r="I20" s="97"/>
      <c r="J20" s="97"/>
      <c r="K20" s="79"/>
      <c r="L20" s="67">
        <f t="shared" si="0"/>
        <v>0</v>
      </c>
      <c r="N20" s="230" t="s">
        <v>219</v>
      </c>
      <c r="O20" s="231"/>
      <c r="P20" s="143" t="s">
        <v>94</v>
      </c>
    </row>
    <row r="21" spans="2:18">
      <c r="B21" s="11" t="s">
        <v>140</v>
      </c>
      <c r="C21" s="78"/>
      <c r="D21" s="78"/>
      <c r="E21" s="96"/>
      <c r="F21" s="135"/>
      <c r="G21" s="96"/>
      <c r="H21" s="96"/>
      <c r="I21" s="96"/>
      <c r="J21" s="96"/>
      <c r="K21" s="79"/>
      <c r="L21" s="66">
        <f t="shared" si="0"/>
        <v>0</v>
      </c>
      <c r="N21" s="170" t="s">
        <v>217</v>
      </c>
      <c r="O21" s="171"/>
      <c r="P21" s="138"/>
    </row>
    <row r="22" spans="2:18">
      <c r="B22" s="10" t="s">
        <v>141</v>
      </c>
      <c r="C22" s="78"/>
      <c r="D22" s="78"/>
      <c r="E22" s="97"/>
      <c r="F22" s="135"/>
      <c r="G22" s="97"/>
      <c r="H22" s="97"/>
      <c r="I22" s="97"/>
      <c r="J22" s="97"/>
      <c r="K22" s="79"/>
      <c r="L22" s="67">
        <f t="shared" si="0"/>
        <v>0</v>
      </c>
      <c r="N22" s="170" t="s">
        <v>218</v>
      </c>
      <c r="O22" s="171"/>
      <c r="P22" s="138"/>
      <c r="Q22" t="s">
        <v>28</v>
      </c>
    </row>
    <row r="23" spans="2:18">
      <c r="B23" s="11" t="s">
        <v>137</v>
      </c>
      <c r="C23" s="78"/>
      <c r="D23" s="78"/>
      <c r="E23" s="96"/>
      <c r="F23" s="135"/>
      <c r="G23" s="96"/>
      <c r="H23" s="96"/>
      <c r="I23" s="96"/>
      <c r="J23" s="96"/>
      <c r="K23" s="79"/>
      <c r="L23" s="66">
        <f t="shared" si="0"/>
        <v>0</v>
      </c>
      <c r="N23" s="168" t="s">
        <v>96</v>
      </c>
      <c r="O23" s="169"/>
      <c r="P23" s="138"/>
      <c r="Q23" t="s">
        <v>28</v>
      </c>
    </row>
    <row r="24" spans="2:18">
      <c r="B24" s="10" t="s">
        <v>138</v>
      </c>
      <c r="C24" s="78"/>
      <c r="D24" s="78"/>
      <c r="E24" s="97"/>
      <c r="F24" s="135"/>
      <c r="G24" s="97"/>
      <c r="H24" s="97"/>
      <c r="I24" s="97"/>
      <c r="J24" s="97"/>
      <c r="K24" s="79"/>
      <c r="L24" s="67">
        <f t="shared" si="0"/>
        <v>0</v>
      </c>
      <c r="N24" s="168" t="s">
        <v>97</v>
      </c>
      <c r="O24" s="169"/>
      <c r="P24" s="138"/>
    </row>
    <row r="25" spans="2:18">
      <c r="B25" s="11" t="s">
        <v>139</v>
      </c>
      <c r="C25" s="78"/>
      <c r="D25" s="78"/>
      <c r="E25" s="96"/>
      <c r="F25" s="135"/>
      <c r="G25" s="96"/>
      <c r="H25" s="96"/>
      <c r="I25" s="96"/>
      <c r="J25" s="96"/>
      <c r="K25" s="79"/>
      <c r="L25" s="66">
        <f t="shared" si="0"/>
        <v>0</v>
      </c>
      <c r="N25" s="188" t="s">
        <v>98</v>
      </c>
      <c r="O25" s="189"/>
      <c r="P25" s="138"/>
    </row>
    <row r="26" spans="2:18" ht="17" thickBot="1">
      <c r="B26" s="54" t="s">
        <v>11</v>
      </c>
      <c r="C26" s="98"/>
      <c r="D26" s="78"/>
      <c r="E26" s="78"/>
      <c r="F26" s="78"/>
      <c r="G26" s="98"/>
      <c r="H26" s="98"/>
      <c r="I26" s="98"/>
      <c r="J26" s="98"/>
      <c r="K26" s="79"/>
      <c r="L26" s="67">
        <f t="shared" si="0"/>
        <v>0</v>
      </c>
      <c r="N26" s="232" t="s">
        <v>151</v>
      </c>
      <c r="O26" s="233"/>
      <c r="P26" s="234"/>
    </row>
    <row r="27" spans="2:18">
      <c r="B27" s="11" t="s">
        <v>12</v>
      </c>
      <c r="C27" s="96"/>
      <c r="D27" s="78"/>
      <c r="E27" s="78"/>
      <c r="F27" s="78"/>
      <c r="G27" s="96"/>
      <c r="H27" s="96"/>
      <c r="I27" s="96"/>
      <c r="J27" s="96"/>
      <c r="K27" s="79"/>
      <c r="L27" s="66">
        <f t="shared" si="0"/>
        <v>0</v>
      </c>
    </row>
    <row r="28" spans="2:18" ht="17" customHeight="1">
      <c r="B28" s="54" t="s">
        <v>13</v>
      </c>
      <c r="C28" s="78"/>
      <c r="D28" s="78"/>
      <c r="E28" s="78"/>
      <c r="F28" s="78"/>
      <c r="G28" s="98"/>
      <c r="H28" s="135"/>
      <c r="I28" s="98"/>
      <c r="J28" s="135"/>
      <c r="K28" s="79"/>
      <c r="L28" s="67">
        <f t="shared" si="0"/>
        <v>0</v>
      </c>
      <c r="Q28" s="139"/>
      <c r="R28" s="140"/>
    </row>
    <row r="29" spans="2:18" ht="17" customHeight="1">
      <c r="B29" s="45" t="s">
        <v>185</v>
      </c>
      <c r="C29" s="78"/>
      <c r="D29" s="78"/>
      <c r="E29" s="129"/>
      <c r="F29" s="78"/>
      <c r="G29" s="96"/>
      <c r="H29" s="135"/>
      <c r="I29" s="96"/>
      <c r="J29" s="135"/>
      <c r="K29" s="79"/>
      <c r="L29" s="66">
        <f t="shared" si="0"/>
        <v>0</v>
      </c>
      <c r="Q29" s="139"/>
      <c r="R29" s="140"/>
    </row>
    <row r="30" spans="2:18" ht="15" customHeight="1">
      <c r="B30" s="165" t="s">
        <v>186</v>
      </c>
      <c r="C30" s="78"/>
      <c r="D30" s="78"/>
      <c r="E30" s="136"/>
      <c r="F30" s="78"/>
      <c r="G30" s="98"/>
      <c r="H30" s="135"/>
      <c r="I30" s="98"/>
      <c r="J30" s="135"/>
      <c r="K30" s="79"/>
      <c r="L30" s="67">
        <f t="shared" si="0"/>
        <v>0</v>
      </c>
      <c r="O30" t="s">
        <v>28</v>
      </c>
      <c r="Q30" s="141"/>
      <c r="R30" s="142"/>
    </row>
    <row r="31" spans="2:18">
      <c r="B31" s="11" t="s">
        <v>142</v>
      </c>
      <c r="C31" s="78"/>
      <c r="D31" s="78"/>
      <c r="E31" s="129"/>
      <c r="F31" s="78"/>
      <c r="G31" s="96"/>
      <c r="H31" s="97"/>
      <c r="I31" s="96"/>
      <c r="J31" s="96"/>
      <c r="K31" s="79"/>
      <c r="L31" s="66">
        <f t="shared" si="0"/>
        <v>0</v>
      </c>
      <c r="O31" t="s">
        <v>28</v>
      </c>
      <c r="Q31" s="141"/>
      <c r="R31" s="142"/>
    </row>
    <row r="32" spans="2:18">
      <c r="B32" s="54" t="s">
        <v>14</v>
      </c>
      <c r="C32" s="78"/>
      <c r="D32" s="78"/>
      <c r="E32" s="135"/>
      <c r="F32" s="78"/>
      <c r="G32" s="98"/>
      <c r="H32" s="78"/>
      <c r="I32" s="98"/>
      <c r="J32" s="78"/>
      <c r="K32" s="79"/>
      <c r="L32" s="67">
        <f t="shared" si="0"/>
        <v>0</v>
      </c>
      <c r="O32" t="s">
        <v>28</v>
      </c>
      <c r="Q32" s="141"/>
      <c r="R32" s="142"/>
    </row>
    <row r="33" spans="2:18">
      <c r="B33" s="11" t="s">
        <v>15</v>
      </c>
      <c r="C33" s="78"/>
      <c r="D33" s="78"/>
      <c r="E33" s="96"/>
      <c r="F33" s="78"/>
      <c r="G33" s="96"/>
      <c r="H33" s="96"/>
      <c r="I33" s="96"/>
      <c r="J33" s="96"/>
      <c r="K33" s="79"/>
      <c r="L33" s="66">
        <f t="shared" si="0"/>
        <v>0</v>
      </c>
      <c r="Q33" s="141"/>
      <c r="R33" s="142"/>
    </row>
    <row r="34" spans="2:18">
      <c r="B34" s="54" t="s">
        <v>16</v>
      </c>
      <c r="C34" s="98"/>
      <c r="D34" s="78"/>
      <c r="E34" s="98"/>
      <c r="F34" s="78"/>
      <c r="G34" s="98"/>
      <c r="H34" s="98"/>
      <c r="I34" s="98"/>
      <c r="J34" s="98"/>
      <c r="K34" s="79"/>
      <c r="L34" s="67">
        <f t="shared" si="0"/>
        <v>0</v>
      </c>
      <c r="Q34" s="141"/>
      <c r="R34" s="142"/>
    </row>
    <row r="35" spans="2:18">
      <c r="B35" s="11" t="s">
        <v>17</v>
      </c>
      <c r="C35" s="96"/>
      <c r="D35" s="78"/>
      <c r="E35" s="135"/>
      <c r="F35" s="78"/>
      <c r="G35" s="135"/>
      <c r="H35" s="135"/>
      <c r="I35" s="135"/>
      <c r="J35" s="135"/>
      <c r="K35" s="239"/>
      <c r="L35" s="66">
        <f t="shared" si="0"/>
        <v>0</v>
      </c>
      <c r="Q35" s="141"/>
      <c r="R35" s="142"/>
    </row>
    <row r="36" spans="2:18">
      <c r="B36" s="54" t="s">
        <v>18</v>
      </c>
      <c r="C36" s="98"/>
      <c r="D36" s="136"/>
      <c r="E36" s="98"/>
      <c r="F36" s="78"/>
      <c r="G36" s="98"/>
      <c r="H36" s="98"/>
      <c r="I36" s="98"/>
      <c r="J36" s="98"/>
      <c r="K36" s="79"/>
      <c r="L36" s="67">
        <f t="shared" si="0"/>
        <v>0</v>
      </c>
      <c r="Q36" s="141"/>
      <c r="R36" s="142"/>
    </row>
    <row r="37" spans="2:18">
      <c r="B37" s="11" t="s">
        <v>20</v>
      </c>
      <c r="C37" s="84"/>
      <c r="D37" s="84"/>
      <c r="E37" s="85"/>
      <c r="F37" s="84"/>
      <c r="G37" s="100"/>
      <c r="H37" s="100"/>
      <c r="I37" s="100"/>
      <c r="J37" s="85"/>
      <c r="K37" s="86"/>
      <c r="L37" s="66">
        <f t="shared" si="0"/>
        <v>0</v>
      </c>
    </row>
    <row r="38" spans="2:18">
      <c r="B38" s="54" t="s">
        <v>21</v>
      </c>
      <c r="C38" s="84"/>
      <c r="D38" s="84"/>
      <c r="E38" s="99"/>
      <c r="F38" s="84"/>
      <c r="G38" s="99"/>
      <c r="H38" s="99"/>
      <c r="I38" s="99"/>
      <c r="J38" s="99"/>
      <c r="K38" s="86"/>
      <c r="L38" s="67">
        <f t="shared" si="0"/>
        <v>0</v>
      </c>
      <c r="N38" t="s">
        <v>28</v>
      </c>
    </row>
    <row r="39" spans="2:18">
      <c r="B39" s="11" t="s">
        <v>22</v>
      </c>
      <c r="C39" s="84"/>
      <c r="D39" s="84"/>
      <c r="E39" s="133"/>
      <c r="F39" s="84"/>
      <c r="G39" s="100"/>
      <c r="H39" s="133"/>
      <c r="I39" s="100"/>
      <c r="J39" s="133"/>
      <c r="K39" s="86"/>
      <c r="L39" s="66">
        <f t="shared" si="0"/>
        <v>0</v>
      </c>
      <c r="N39" t="s">
        <v>28</v>
      </c>
    </row>
    <row r="40" spans="2:18" ht="17" thickBot="1">
      <c r="B40" s="240" t="s">
        <v>19</v>
      </c>
      <c r="C40" s="80"/>
      <c r="D40" s="80"/>
      <c r="E40" s="241"/>
      <c r="F40" s="80"/>
      <c r="G40" s="241"/>
      <c r="H40" s="173"/>
      <c r="I40" s="241"/>
      <c r="J40" s="173"/>
      <c r="K40" s="81"/>
      <c r="L40" s="68">
        <f t="shared" si="0"/>
        <v>0</v>
      </c>
      <c r="Q40" s="187" t="s">
        <v>99</v>
      </c>
      <c r="R40" s="187"/>
    </row>
    <row r="41" spans="2:18" ht="17" thickBot="1"/>
    <row r="42" spans="2:18" ht="54">
      <c r="B42" s="260" t="s">
        <v>75</v>
      </c>
      <c r="C42" s="242" t="s">
        <v>29</v>
      </c>
      <c r="D42" s="242" t="s">
        <v>30</v>
      </c>
      <c r="E42" s="242" t="s">
        <v>31</v>
      </c>
      <c r="F42" s="242" t="s">
        <v>105</v>
      </c>
      <c r="G42" s="242" t="s">
        <v>32</v>
      </c>
      <c r="H42" s="242" t="s">
        <v>33</v>
      </c>
      <c r="I42" s="242" t="s">
        <v>34</v>
      </c>
      <c r="J42" s="242" t="s">
        <v>35</v>
      </c>
      <c r="K42" s="243" t="s">
        <v>36</v>
      </c>
    </row>
    <row r="43" spans="2:18">
      <c r="B43" s="14" t="s">
        <v>208</v>
      </c>
      <c r="C43" s="12">
        <v>9</v>
      </c>
      <c r="D43" s="12">
        <v>13.75</v>
      </c>
      <c r="E43" s="12">
        <v>12.25</v>
      </c>
      <c r="F43" s="12">
        <v>12.25</v>
      </c>
      <c r="G43" s="12">
        <v>13.75</v>
      </c>
      <c r="H43" s="12">
        <v>14.75</v>
      </c>
      <c r="I43" s="12">
        <v>14.75</v>
      </c>
      <c r="J43" s="12">
        <v>17.25</v>
      </c>
      <c r="K43" s="15">
        <v>24.25</v>
      </c>
    </row>
    <row r="44" spans="2:18" ht="17" thickBot="1">
      <c r="B44" s="16" t="s">
        <v>1</v>
      </c>
      <c r="C44" s="13">
        <v>18.95</v>
      </c>
      <c r="D44" s="13">
        <v>27.95</v>
      </c>
      <c r="E44" s="13">
        <v>24.95</v>
      </c>
      <c r="F44" s="13">
        <v>24.95</v>
      </c>
      <c r="G44" s="13">
        <v>27.95</v>
      </c>
      <c r="H44" s="13">
        <v>29.95</v>
      </c>
      <c r="I44" s="13">
        <v>29.95</v>
      </c>
      <c r="J44" s="13">
        <v>34.950000000000003</v>
      </c>
      <c r="K44" s="17">
        <v>49.95</v>
      </c>
    </row>
    <row r="45" spans="2:18" ht="17" thickBot="1">
      <c r="B45" s="27" t="s">
        <v>109</v>
      </c>
      <c r="C45" s="33"/>
      <c r="D45" s="33"/>
      <c r="E45" s="33"/>
      <c r="F45" s="33"/>
      <c r="G45" s="33"/>
      <c r="H45" s="33"/>
      <c r="I45" s="33"/>
      <c r="J45" s="33"/>
      <c r="K45" s="34"/>
      <c r="L45" s="35" t="s">
        <v>95</v>
      </c>
    </row>
    <row r="46" spans="2:18">
      <c r="B46" s="54" t="s">
        <v>134</v>
      </c>
      <c r="C46" s="84"/>
      <c r="D46" s="84"/>
      <c r="E46" s="133"/>
      <c r="F46" s="84"/>
      <c r="G46" s="99"/>
      <c r="H46" s="99"/>
      <c r="I46" s="99"/>
      <c r="J46" s="99"/>
      <c r="K46" s="86"/>
      <c r="L46" s="67">
        <f t="shared" ref="L46:L47" si="1">SUMPRODUCT(C46:K46,$C$43:$K$43)</f>
        <v>0</v>
      </c>
    </row>
    <row r="47" spans="2:18">
      <c r="B47" s="11" t="s">
        <v>135</v>
      </c>
      <c r="C47" s="84"/>
      <c r="D47" s="84"/>
      <c r="E47" s="133"/>
      <c r="F47" s="84"/>
      <c r="G47" s="100"/>
      <c r="H47" s="100"/>
      <c r="I47" s="100"/>
      <c r="J47" s="100"/>
      <c r="K47" s="86"/>
      <c r="L47" s="66">
        <f t="shared" si="1"/>
        <v>0</v>
      </c>
    </row>
    <row r="48" spans="2:18">
      <c r="B48" s="54" t="s">
        <v>23</v>
      </c>
      <c r="C48" s="84"/>
      <c r="D48" s="84"/>
      <c r="E48" s="84"/>
      <c r="F48" s="84"/>
      <c r="G48" s="99"/>
      <c r="H48" s="99"/>
      <c r="I48" s="99"/>
      <c r="J48" s="99"/>
      <c r="K48" s="86"/>
      <c r="L48" s="67">
        <f t="shared" ref="L48:L55" si="2">SUMPRODUCT(C48:K48,$C$43:$K$43)</f>
        <v>0</v>
      </c>
    </row>
    <row r="49" spans="2:16">
      <c r="B49" s="11" t="s">
        <v>24</v>
      </c>
      <c r="C49" s="84"/>
      <c r="D49" s="84"/>
      <c r="E49" s="84"/>
      <c r="F49" s="84"/>
      <c r="G49" s="100"/>
      <c r="H49" s="100"/>
      <c r="I49" s="100"/>
      <c r="J49" s="100"/>
      <c r="K49" s="86"/>
      <c r="L49" s="66">
        <f t="shared" si="2"/>
        <v>0</v>
      </c>
    </row>
    <row r="50" spans="2:16">
      <c r="B50" s="54" t="s">
        <v>25</v>
      </c>
      <c r="C50" s="84"/>
      <c r="D50" s="128"/>
      <c r="E50" s="84"/>
      <c r="F50" s="99"/>
      <c r="G50" s="99"/>
      <c r="H50" s="99"/>
      <c r="I50" s="99"/>
      <c r="J50" s="99"/>
      <c r="K50" s="86"/>
      <c r="L50" s="67">
        <f t="shared" si="2"/>
        <v>0</v>
      </c>
    </row>
    <row r="51" spans="2:16">
      <c r="B51" s="11" t="s">
        <v>26</v>
      </c>
      <c r="C51" s="100"/>
      <c r="D51" s="100"/>
      <c r="E51" s="100"/>
      <c r="F51" s="100"/>
      <c r="G51" s="100"/>
      <c r="H51" s="100"/>
      <c r="I51" s="100"/>
      <c r="J51" s="100"/>
      <c r="K51" s="100"/>
      <c r="L51" s="66">
        <f t="shared" si="2"/>
        <v>0</v>
      </c>
    </row>
    <row r="52" spans="2:16">
      <c r="B52" s="54" t="s">
        <v>27</v>
      </c>
      <c r="C52" s="99"/>
      <c r="D52" s="99"/>
      <c r="E52" s="99"/>
      <c r="F52" s="99"/>
      <c r="G52" s="99"/>
      <c r="H52" s="99"/>
      <c r="I52" s="99"/>
      <c r="J52" s="99"/>
      <c r="K52" s="133"/>
      <c r="L52" s="67">
        <f t="shared" si="2"/>
        <v>0</v>
      </c>
    </row>
    <row r="53" spans="2:16">
      <c r="B53" s="11" t="s">
        <v>106</v>
      </c>
      <c r="C53" s="84"/>
      <c r="D53" s="100"/>
      <c r="E53" s="100"/>
      <c r="F53" s="85"/>
      <c r="G53" s="85"/>
      <c r="H53" s="85"/>
      <c r="I53" s="85"/>
      <c r="J53" s="85"/>
      <c r="K53" s="155"/>
      <c r="L53" s="66">
        <f t="shared" si="2"/>
        <v>0</v>
      </c>
    </row>
    <row r="54" spans="2:16">
      <c r="B54" s="54" t="s">
        <v>107</v>
      </c>
      <c r="C54" s="84"/>
      <c r="D54" s="99"/>
      <c r="E54" s="154"/>
      <c r="F54" s="154"/>
      <c r="G54" s="154"/>
      <c r="H54" s="154"/>
      <c r="I54" s="154"/>
      <c r="J54" s="154"/>
      <c r="K54" s="134"/>
      <c r="L54" s="67">
        <f t="shared" si="2"/>
        <v>0</v>
      </c>
    </row>
    <row r="55" spans="2:16" ht="17" thickBot="1">
      <c r="B55" s="174" t="s">
        <v>187</v>
      </c>
      <c r="C55" s="87"/>
      <c r="D55" s="87"/>
      <c r="E55" s="87"/>
      <c r="F55" s="87"/>
      <c r="G55" s="110"/>
      <c r="H55" s="110"/>
      <c r="I55" s="110"/>
      <c r="J55" s="110"/>
      <c r="K55" s="88"/>
      <c r="L55" s="70">
        <f t="shared" si="2"/>
        <v>0</v>
      </c>
    </row>
    <row r="56" spans="2:16" ht="14" customHeight="1" thickBot="1"/>
    <row r="57" spans="2:16" ht="54" customHeight="1" thickBot="1">
      <c r="B57" s="261" t="s">
        <v>76</v>
      </c>
      <c r="C57" s="18" t="s">
        <v>162</v>
      </c>
      <c r="D57" s="244" t="s">
        <v>37</v>
      </c>
      <c r="E57" s="244" t="s">
        <v>38</v>
      </c>
      <c r="F57" s="244" t="s">
        <v>39</v>
      </c>
      <c r="G57" s="244" t="s">
        <v>40</v>
      </c>
      <c r="H57" s="244" t="s">
        <v>41</v>
      </c>
      <c r="I57" s="245" t="s">
        <v>42</v>
      </c>
      <c r="J57" s="245" t="s">
        <v>133</v>
      </c>
      <c r="K57" s="245" t="s">
        <v>188</v>
      </c>
      <c r="L57" s="35" t="s">
        <v>95</v>
      </c>
    </row>
    <row r="58" spans="2:16" ht="17" thickBot="1">
      <c r="B58" s="71" t="s">
        <v>209</v>
      </c>
      <c r="C58" s="72">
        <v>19.75</v>
      </c>
      <c r="D58" s="101"/>
      <c r="E58" s="101"/>
      <c r="F58" s="101"/>
      <c r="G58" s="101"/>
      <c r="H58" s="101"/>
      <c r="I58" s="101"/>
      <c r="J58" s="101"/>
      <c r="K58" s="101"/>
      <c r="L58" s="73">
        <f>SUM(D58:K58)*C58</f>
        <v>0</v>
      </c>
    </row>
    <row r="59" spans="2:16" ht="17" thickBot="1"/>
    <row r="60" spans="2:16" ht="36" customHeight="1" thickBot="1">
      <c r="B60" s="262" t="s">
        <v>164</v>
      </c>
      <c r="C60" s="19" t="s">
        <v>2</v>
      </c>
      <c r="D60" s="246" t="s">
        <v>43</v>
      </c>
      <c r="E60" s="246" t="s">
        <v>50</v>
      </c>
      <c r="F60" s="246" t="s">
        <v>44</v>
      </c>
      <c r="G60" s="247" t="s">
        <v>48</v>
      </c>
      <c r="H60" s="246" t="s">
        <v>49</v>
      </c>
      <c r="I60" s="246" t="s">
        <v>45</v>
      </c>
      <c r="J60" s="248" t="s">
        <v>46</v>
      </c>
      <c r="K60" s="246" t="s">
        <v>47</v>
      </c>
      <c r="L60" s="249" t="s">
        <v>136</v>
      </c>
      <c r="M60" s="248" t="s">
        <v>189</v>
      </c>
      <c r="N60" s="248" t="s">
        <v>190</v>
      </c>
      <c r="O60" s="248" t="s">
        <v>191</v>
      </c>
      <c r="P60" s="35" t="s">
        <v>95</v>
      </c>
    </row>
    <row r="61" spans="2:16">
      <c r="B61" s="20" t="s">
        <v>77</v>
      </c>
      <c r="C61" s="22">
        <v>17.25</v>
      </c>
      <c r="D61" s="102"/>
      <c r="E61" s="102"/>
      <c r="F61" s="102"/>
      <c r="G61" s="102"/>
      <c r="H61" s="102"/>
      <c r="I61" s="102"/>
      <c r="J61" s="103"/>
      <c r="K61" s="100"/>
      <c r="L61" s="157"/>
      <c r="M61" s="105"/>
      <c r="N61" s="105"/>
      <c r="O61" s="105"/>
      <c r="P61" s="66">
        <f>SUM(D61:O61)*C61</f>
        <v>0</v>
      </c>
    </row>
    <row r="62" spans="2:16" ht="17" thickBot="1">
      <c r="B62" s="21" t="s">
        <v>78</v>
      </c>
      <c r="C62" s="23">
        <v>22.25</v>
      </c>
      <c r="D62" s="104"/>
      <c r="E62" s="104"/>
      <c r="F62" s="104"/>
      <c r="G62" s="104"/>
      <c r="H62" s="104"/>
      <c r="I62" s="104"/>
      <c r="J62" s="156"/>
      <c r="K62" s="104"/>
      <c r="L62" s="158"/>
      <c r="M62" s="156"/>
      <c r="N62" s="156"/>
      <c r="O62" s="156"/>
      <c r="P62" s="68">
        <f>SUM(D62:O62)*C62</f>
        <v>0</v>
      </c>
    </row>
    <row r="63" spans="2:16" ht="17" thickBot="1"/>
    <row r="64" spans="2:16" ht="49" customHeight="1">
      <c r="B64" s="267" t="s">
        <v>215</v>
      </c>
      <c r="C64" s="312" t="s">
        <v>31</v>
      </c>
      <c r="D64" s="312" t="s">
        <v>32</v>
      </c>
      <c r="E64" s="312" t="s">
        <v>34</v>
      </c>
      <c r="F64" s="324" t="s">
        <v>89</v>
      </c>
      <c r="G64" s="312" t="s">
        <v>35</v>
      </c>
      <c r="H64" s="312" t="s">
        <v>192</v>
      </c>
      <c r="I64" s="251" t="s">
        <v>30</v>
      </c>
      <c r="J64" s="1" t="s">
        <v>28</v>
      </c>
    </row>
    <row r="65" spans="2:10" ht="19" customHeight="1" thickBot="1">
      <c r="B65" s="268" t="s">
        <v>208</v>
      </c>
      <c r="C65" s="313">
        <v>14.75</v>
      </c>
      <c r="D65" s="313">
        <v>17.25</v>
      </c>
      <c r="E65" s="313">
        <v>18.75</v>
      </c>
      <c r="F65" s="313">
        <v>18.75</v>
      </c>
      <c r="G65" s="313">
        <v>19.75</v>
      </c>
      <c r="H65" s="313">
        <v>17.25</v>
      </c>
      <c r="I65" s="329">
        <v>19.75</v>
      </c>
      <c r="J65" s="1"/>
    </row>
    <row r="66" spans="2:10" ht="18" customHeight="1">
      <c r="B66" s="269" t="s">
        <v>1</v>
      </c>
      <c r="C66" s="314">
        <v>29.95</v>
      </c>
      <c r="D66" s="314">
        <v>34.950000000000003</v>
      </c>
      <c r="E66" s="314">
        <v>37.950000000000003</v>
      </c>
      <c r="F66" s="314">
        <v>37.950000000000003</v>
      </c>
      <c r="G66" s="314">
        <v>39.950000000000003</v>
      </c>
      <c r="H66" s="314">
        <v>34.950000000000003</v>
      </c>
      <c r="I66" s="330">
        <v>39.950000000000003</v>
      </c>
      <c r="J66" s="293" t="s">
        <v>95</v>
      </c>
    </row>
    <row r="67" spans="2:10" ht="16" customHeight="1">
      <c r="B67" s="270" t="s">
        <v>194</v>
      </c>
      <c r="C67" s="315"/>
      <c r="D67" s="320"/>
      <c r="E67" s="320"/>
      <c r="F67" s="315"/>
      <c r="G67" s="315"/>
      <c r="H67" s="320"/>
      <c r="I67" s="320"/>
      <c r="J67" s="66">
        <f>SUMPRODUCT(C67:I67,$C$65:$I$65)</f>
        <v>0</v>
      </c>
    </row>
    <row r="68" spans="2:10" ht="16" customHeight="1">
      <c r="B68" s="270" t="s">
        <v>195</v>
      </c>
      <c r="C68" s="316"/>
      <c r="D68" s="320"/>
      <c r="E68" s="320"/>
      <c r="F68" s="316"/>
      <c r="G68" s="316"/>
      <c r="H68" s="320"/>
      <c r="I68" s="320"/>
      <c r="J68" s="67">
        <f t="shared" ref="J68:J99" si="3">SUMPRODUCT(C68:I68,$C$65:$I$65)</f>
        <v>0</v>
      </c>
    </row>
    <row r="69" spans="2:10" ht="16" customHeight="1">
      <c r="B69" s="270" t="s">
        <v>196</v>
      </c>
      <c r="C69" s="315"/>
      <c r="D69" s="320"/>
      <c r="E69" s="320"/>
      <c r="F69" s="315"/>
      <c r="G69" s="315"/>
      <c r="H69" s="320"/>
      <c r="I69" s="320"/>
      <c r="J69" s="66">
        <f t="shared" si="3"/>
        <v>0</v>
      </c>
    </row>
    <row r="70" spans="2:10" ht="16" customHeight="1">
      <c r="B70" s="270" t="s">
        <v>197</v>
      </c>
      <c r="C70" s="316"/>
      <c r="D70" s="320"/>
      <c r="E70" s="320"/>
      <c r="F70" s="316"/>
      <c r="G70" s="316"/>
      <c r="H70" s="320"/>
      <c r="I70" s="320"/>
      <c r="J70" s="67">
        <f t="shared" si="3"/>
        <v>0</v>
      </c>
    </row>
    <row r="71" spans="2:10">
      <c r="B71" s="266" t="s">
        <v>148</v>
      </c>
      <c r="C71" s="105"/>
      <c r="D71" s="105"/>
      <c r="E71" s="105"/>
      <c r="F71" s="235"/>
      <c r="G71" s="235"/>
      <c r="H71" s="235"/>
      <c r="I71" s="235"/>
      <c r="J71" s="66">
        <f t="shared" si="3"/>
        <v>0</v>
      </c>
    </row>
    <row r="72" spans="2:10">
      <c r="B72" s="271" t="s">
        <v>147</v>
      </c>
      <c r="C72" s="106"/>
      <c r="D72" s="106"/>
      <c r="E72" s="106"/>
      <c r="F72" s="235"/>
      <c r="G72" s="235"/>
      <c r="H72" s="235"/>
      <c r="I72" s="235"/>
      <c r="J72" s="67">
        <f t="shared" si="3"/>
        <v>0</v>
      </c>
    </row>
    <row r="73" spans="2:10">
      <c r="B73" s="271" t="s">
        <v>149</v>
      </c>
      <c r="C73" s="91"/>
      <c r="D73" s="105"/>
      <c r="E73" s="105"/>
      <c r="F73" s="235"/>
      <c r="G73" s="235"/>
      <c r="H73" s="235"/>
      <c r="I73" s="235"/>
      <c r="J73" s="66">
        <f t="shared" si="3"/>
        <v>0</v>
      </c>
    </row>
    <row r="74" spans="2:10">
      <c r="B74" s="37" t="s">
        <v>146</v>
      </c>
      <c r="C74" s="91"/>
      <c r="D74" s="106"/>
      <c r="E74" s="106"/>
      <c r="F74" s="235"/>
      <c r="G74" s="235"/>
      <c r="H74" s="235"/>
      <c r="I74" s="235"/>
      <c r="J74" s="67">
        <f t="shared" si="3"/>
        <v>0</v>
      </c>
    </row>
    <row r="75" spans="2:10">
      <c r="B75" s="37" t="s">
        <v>51</v>
      </c>
      <c r="C75" s="91"/>
      <c r="D75" s="105"/>
      <c r="E75" s="105"/>
      <c r="F75" s="235"/>
      <c r="G75" s="235"/>
      <c r="H75" s="235"/>
      <c r="I75" s="235"/>
      <c r="J75" s="66">
        <f t="shared" si="3"/>
        <v>0</v>
      </c>
    </row>
    <row r="76" spans="2:10">
      <c r="B76" s="37" t="s">
        <v>52</v>
      </c>
      <c r="C76" s="91"/>
      <c r="D76" s="106"/>
      <c r="E76" s="106"/>
      <c r="F76" s="235"/>
      <c r="G76" s="235"/>
      <c r="H76" s="235"/>
      <c r="I76" s="235"/>
      <c r="J76" s="67">
        <f t="shared" si="3"/>
        <v>0</v>
      </c>
    </row>
    <row r="77" spans="2:10">
      <c r="B77" s="37" t="s">
        <v>53</v>
      </c>
      <c r="C77" s="91"/>
      <c r="D77" s="105"/>
      <c r="E77" s="105"/>
      <c r="F77" s="235"/>
      <c r="G77" s="235"/>
      <c r="H77" s="235"/>
      <c r="I77" s="235"/>
      <c r="J77" s="66">
        <f t="shared" si="3"/>
        <v>0</v>
      </c>
    </row>
    <row r="78" spans="2:10">
      <c r="B78" s="37" t="s">
        <v>54</v>
      </c>
      <c r="C78" s="91"/>
      <c r="D78" s="106"/>
      <c r="E78" s="106"/>
      <c r="F78" s="235"/>
      <c r="G78" s="235"/>
      <c r="H78" s="235"/>
      <c r="I78" s="235"/>
      <c r="J78" s="67">
        <f t="shared" si="3"/>
        <v>0</v>
      </c>
    </row>
    <row r="79" spans="2:10">
      <c r="B79" s="37" t="s">
        <v>193</v>
      </c>
      <c r="C79" s="89"/>
      <c r="D79" s="105"/>
      <c r="E79" s="105"/>
      <c r="F79" s="235"/>
      <c r="G79" s="235"/>
      <c r="H79" s="235"/>
      <c r="I79" s="235"/>
      <c r="J79" s="66">
        <f t="shared" si="3"/>
        <v>0</v>
      </c>
    </row>
    <row r="80" spans="2:10">
      <c r="B80" s="37" t="s">
        <v>55</v>
      </c>
      <c r="C80" s="106"/>
      <c r="D80" s="91"/>
      <c r="E80" s="91"/>
      <c r="F80" s="235"/>
      <c r="G80" s="235"/>
      <c r="H80" s="235"/>
      <c r="I80" s="237"/>
      <c r="J80" s="67">
        <f t="shared" si="3"/>
        <v>0</v>
      </c>
    </row>
    <row r="81" spans="2:17">
      <c r="B81" s="37" t="s">
        <v>56</v>
      </c>
      <c r="C81" s="105"/>
      <c r="D81" s="91"/>
      <c r="E81" s="91"/>
      <c r="F81" s="235"/>
      <c r="G81" s="235"/>
      <c r="H81" s="235"/>
      <c r="I81" s="235"/>
      <c r="J81" s="66">
        <f t="shared" si="3"/>
        <v>0</v>
      </c>
    </row>
    <row r="82" spans="2:17">
      <c r="B82" s="37" t="s">
        <v>57</v>
      </c>
      <c r="C82" s="106"/>
      <c r="D82" s="91"/>
      <c r="E82" s="91"/>
      <c r="F82" s="235"/>
      <c r="G82" s="235"/>
      <c r="H82" s="235"/>
      <c r="I82" s="237"/>
      <c r="J82" s="67">
        <f t="shared" si="3"/>
        <v>0</v>
      </c>
    </row>
    <row r="83" spans="2:17">
      <c r="B83" s="162" t="s">
        <v>152</v>
      </c>
      <c r="C83" s="317"/>
      <c r="D83" s="321"/>
      <c r="E83" s="321"/>
      <c r="F83" s="325"/>
      <c r="G83" s="317"/>
      <c r="H83" s="235"/>
      <c r="I83" s="235"/>
      <c r="J83" s="66">
        <f t="shared" si="3"/>
        <v>0</v>
      </c>
      <c r="L83" s="114"/>
      <c r="M83" s="115"/>
      <c r="N83" s="116"/>
      <c r="O83" s="117"/>
      <c r="P83" s="116"/>
      <c r="Q83" s="118"/>
    </row>
    <row r="84" spans="2:17">
      <c r="B84" s="163" t="s">
        <v>153</v>
      </c>
      <c r="C84" s="317"/>
      <c r="D84" s="322"/>
      <c r="E84" s="322"/>
      <c r="F84" s="325"/>
      <c r="G84" s="317"/>
      <c r="H84" s="235"/>
      <c r="I84" s="235"/>
      <c r="J84" s="67">
        <f t="shared" si="3"/>
        <v>0</v>
      </c>
      <c r="L84" s="114"/>
      <c r="M84" s="115"/>
      <c r="N84" s="116"/>
      <c r="O84" s="117"/>
      <c r="P84" s="116"/>
      <c r="Q84" s="118"/>
    </row>
    <row r="85" spans="2:17">
      <c r="B85" s="163" t="s">
        <v>154</v>
      </c>
      <c r="C85" s="235"/>
      <c r="D85" s="105"/>
      <c r="E85" s="105"/>
      <c r="F85" s="238"/>
      <c r="G85" s="238"/>
      <c r="H85" s="235"/>
      <c r="I85" s="235"/>
      <c r="J85" s="66">
        <f t="shared" si="3"/>
        <v>0</v>
      </c>
      <c r="L85" s="119"/>
      <c r="M85" s="120"/>
      <c r="N85" s="121"/>
      <c r="O85" s="121"/>
      <c r="P85" s="121"/>
      <c r="Q85" s="122"/>
    </row>
    <row r="86" spans="2:17">
      <c r="B86" s="236" t="s">
        <v>155</v>
      </c>
      <c r="C86" s="237"/>
      <c r="D86" s="106"/>
      <c r="E86" s="106"/>
      <c r="F86" s="238"/>
      <c r="G86" s="238"/>
      <c r="H86" s="235"/>
      <c r="I86" s="235"/>
      <c r="J86" s="67">
        <f t="shared" si="3"/>
        <v>0</v>
      </c>
      <c r="L86" s="119"/>
      <c r="M86" s="120"/>
      <c r="N86" s="121"/>
      <c r="O86" s="121"/>
      <c r="P86" s="121"/>
      <c r="Q86" s="122"/>
    </row>
    <row r="87" spans="2:17">
      <c r="B87" s="236" t="s">
        <v>156</v>
      </c>
      <c r="C87" s="318"/>
      <c r="D87" s="105"/>
      <c r="E87" s="105"/>
      <c r="F87" s="238"/>
      <c r="G87" s="238"/>
      <c r="H87" s="235"/>
      <c r="I87" s="235"/>
      <c r="J87" s="66">
        <f t="shared" si="3"/>
        <v>0</v>
      </c>
      <c r="L87" s="119"/>
      <c r="M87" s="120"/>
      <c r="N87" s="121"/>
      <c r="O87" s="121"/>
      <c r="P87" s="121"/>
      <c r="Q87" s="122"/>
    </row>
    <row r="88" spans="2:17">
      <c r="B88" s="283" t="s">
        <v>198</v>
      </c>
      <c r="C88" s="235"/>
      <c r="D88" s="238"/>
      <c r="E88" s="238"/>
      <c r="F88" s="106"/>
      <c r="G88" s="238"/>
      <c r="H88" s="237"/>
      <c r="I88" s="235"/>
      <c r="J88" s="67">
        <f t="shared" si="3"/>
        <v>0</v>
      </c>
      <c r="L88" s="119"/>
      <c r="M88" s="120"/>
      <c r="N88" s="121"/>
      <c r="O88" s="121"/>
      <c r="P88" s="121"/>
      <c r="Q88" s="122"/>
    </row>
    <row r="89" spans="2:17">
      <c r="B89" s="284" t="s">
        <v>199</v>
      </c>
      <c r="C89" s="318"/>
      <c r="D89" s="105"/>
      <c r="E89" s="105"/>
      <c r="F89" s="238"/>
      <c r="G89" s="238"/>
      <c r="H89" s="235"/>
      <c r="I89" s="235"/>
      <c r="J89" s="66">
        <f t="shared" si="3"/>
        <v>0</v>
      </c>
      <c r="L89" s="119"/>
      <c r="M89" s="120"/>
      <c r="N89" s="121"/>
      <c r="O89" s="121"/>
      <c r="P89" s="121"/>
      <c r="Q89" s="122"/>
    </row>
    <row r="90" spans="2:17">
      <c r="B90" s="285" t="s">
        <v>200</v>
      </c>
      <c r="C90" s="237"/>
      <c r="D90" s="238"/>
      <c r="E90" s="238"/>
      <c r="F90" s="106"/>
      <c r="G90" s="238"/>
      <c r="H90" s="235"/>
      <c r="I90" s="235"/>
      <c r="J90" s="67">
        <f t="shared" si="3"/>
        <v>0</v>
      </c>
      <c r="L90" s="119"/>
      <c r="M90" s="120"/>
      <c r="N90" s="121"/>
      <c r="O90" s="121"/>
      <c r="P90" s="121"/>
      <c r="Q90" s="122"/>
    </row>
    <row r="91" spans="2:17">
      <c r="B91" s="285" t="s">
        <v>201</v>
      </c>
      <c r="C91" s="235"/>
      <c r="D91" s="238"/>
      <c r="E91" s="238"/>
      <c r="F91" s="105"/>
      <c r="G91" s="238"/>
      <c r="H91" s="235"/>
      <c r="I91" s="235"/>
      <c r="J91" s="66">
        <f t="shared" si="3"/>
        <v>0</v>
      </c>
      <c r="L91" s="119"/>
      <c r="M91" s="120"/>
      <c r="N91" s="121"/>
      <c r="O91" s="121"/>
      <c r="P91" s="121"/>
      <c r="Q91" s="122"/>
    </row>
    <row r="92" spans="2:17">
      <c r="B92" s="286" t="s">
        <v>143</v>
      </c>
      <c r="C92" s="235"/>
      <c r="D92" s="106"/>
      <c r="E92" s="106"/>
      <c r="F92" s="326"/>
      <c r="G92" s="326"/>
      <c r="H92" s="235"/>
      <c r="I92" s="235"/>
      <c r="J92" s="67">
        <f t="shared" si="3"/>
        <v>0</v>
      </c>
      <c r="L92" s="119"/>
      <c r="M92" s="120"/>
      <c r="N92" s="121"/>
      <c r="O92" s="121"/>
      <c r="P92" s="121"/>
      <c r="Q92" s="122"/>
    </row>
    <row r="93" spans="2:17">
      <c r="B93" s="286" t="s">
        <v>144</v>
      </c>
      <c r="C93" s="235"/>
      <c r="D93" s="105"/>
      <c r="E93" s="105"/>
      <c r="F93" s="326"/>
      <c r="G93" s="326"/>
      <c r="H93" s="235"/>
      <c r="I93" s="235"/>
      <c r="J93" s="66">
        <f t="shared" si="3"/>
        <v>0</v>
      </c>
      <c r="L93" s="119"/>
      <c r="M93" s="120"/>
      <c r="N93" s="121"/>
      <c r="O93" s="121"/>
      <c r="P93" s="121"/>
      <c r="Q93" s="122"/>
    </row>
    <row r="94" spans="2:17">
      <c r="B94" s="286" t="s">
        <v>145</v>
      </c>
      <c r="C94" s="235"/>
      <c r="D94" s="106"/>
      <c r="E94" s="106"/>
      <c r="F94" s="326"/>
      <c r="G94" s="326"/>
      <c r="H94" s="235"/>
      <c r="I94" s="235"/>
      <c r="J94" s="67">
        <f t="shared" si="3"/>
        <v>0</v>
      </c>
      <c r="L94" s="119"/>
      <c r="M94" s="120"/>
      <c r="N94" s="121"/>
      <c r="O94" s="121"/>
      <c r="P94" s="121"/>
      <c r="Q94" s="122"/>
    </row>
    <row r="95" spans="2:17">
      <c r="B95" s="287" t="s">
        <v>214</v>
      </c>
      <c r="C95" s="319"/>
      <c r="D95" s="323">
        <v>24.5</v>
      </c>
      <c r="E95" s="323">
        <v>24.5</v>
      </c>
      <c r="F95" s="327"/>
      <c r="G95" s="327"/>
      <c r="H95" s="327"/>
      <c r="I95" s="327"/>
      <c r="J95" s="291"/>
    </row>
    <row r="96" spans="2:17">
      <c r="B96" s="287" t="s">
        <v>1</v>
      </c>
      <c r="C96" s="319"/>
      <c r="D96" s="323">
        <v>49.95</v>
      </c>
      <c r="E96" s="323">
        <v>49.95</v>
      </c>
      <c r="F96" s="327"/>
      <c r="G96" s="327"/>
      <c r="H96" s="327"/>
      <c r="I96" s="327"/>
      <c r="J96" s="291"/>
    </row>
    <row r="97" spans="2:14">
      <c r="B97" s="288" t="s">
        <v>90</v>
      </c>
      <c r="C97" s="235"/>
      <c r="D97" s="105"/>
      <c r="E97" s="105"/>
      <c r="F97" s="326"/>
      <c r="G97" s="326"/>
      <c r="H97" s="235"/>
      <c r="I97" s="235"/>
      <c r="J97" s="66">
        <f t="shared" si="3"/>
        <v>0</v>
      </c>
    </row>
    <row r="98" spans="2:14">
      <c r="B98" s="288" t="s">
        <v>91</v>
      </c>
      <c r="C98" s="235"/>
      <c r="D98" s="106"/>
      <c r="E98" s="106"/>
      <c r="F98" s="326"/>
      <c r="G98" s="326"/>
      <c r="H98" s="235"/>
      <c r="I98" s="235"/>
      <c r="J98" s="67">
        <f t="shared" si="3"/>
        <v>0</v>
      </c>
    </row>
    <row r="99" spans="2:14" ht="17" thickBot="1">
      <c r="B99" s="289" t="s">
        <v>92</v>
      </c>
      <c r="C99" s="164"/>
      <c r="D99" s="152"/>
      <c r="E99" s="152"/>
      <c r="F99" s="328"/>
      <c r="G99" s="328"/>
      <c r="H99" s="164"/>
      <c r="I99" s="164"/>
      <c r="J99" s="70">
        <f t="shared" si="3"/>
        <v>0</v>
      </c>
    </row>
    <row r="100" spans="2:14" ht="17" thickBot="1"/>
    <row r="101" spans="2:14" ht="38" customHeight="1">
      <c r="B101" s="263" t="s">
        <v>163</v>
      </c>
      <c r="C101" s="123" t="s">
        <v>2</v>
      </c>
      <c r="D101" s="301" t="s">
        <v>60</v>
      </c>
      <c r="E101" s="302" t="s">
        <v>122</v>
      </c>
      <c r="F101" s="303" t="s">
        <v>58</v>
      </c>
      <c r="G101" s="83" t="s">
        <v>95</v>
      </c>
    </row>
    <row r="102" spans="2:14" ht="18" customHeight="1">
      <c r="B102" s="276" t="s">
        <v>206</v>
      </c>
      <c r="C102" s="280">
        <v>19.75</v>
      </c>
      <c r="D102" s="299"/>
      <c r="E102" s="300"/>
      <c r="F102" s="299"/>
      <c r="G102" s="67">
        <f>SUM(D102:F102)*C102</f>
        <v>0</v>
      </c>
    </row>
    <row r="103" spans="2:14" ht="17" thickBot="1">
      <c r="B103" s="279" t="s">
        <v>207</v>
      </c>
      <c r="C103" s="151">
        <v>19.75</v>
      </c>
      <c r="D103" s="152"/>
      <c r="E103" s="152"/>
      <c r="F103" s="152"/>
      <c r="G103" s="70">
        <f>SUM(D103:F103)*C103</f>
        <v>0</v>
      </c>
    </row>
    <row r="104" spans="2:14" ht="17" thickBot="1"/>
    <row r="105" spans="2:14" ht="38" customHeight="1" thickBot="1">
      <c r="B105" s="277" t="s">
        <v>213</v>
      </c>
      <c r="C105" s="274" t="s">
        <v>2</v>
      </c>
      <c r="D105" s="304" t="s">
        <v>58</v>
      </c>
      <c r="E105" s="305" t="s">
        <v>59</v>
      </c>
      <c r="F105" s="304" t="s">
        <v>60</v>
      </c>
      <c r="G105" s="275" t="s">
        <v>61</v>
      </c>
      <c r="H105" s="306" t="s">
        <v>62</v>
      </c>
      <c r="I105" s="306" t="s">
        <v>204</v>
      </c>
      <c r="J105" s="306" t="s">
        <v>205</v>
      </c>
      <c r="K105" s="36" t="s">
        <v>95</v>
      </c>
    </row>
    <row r="106" spans="2:14" ht="19" customHeight="1">
      <c r="B106" s="276" t="s">
        <v>203</v>
      </c>
      <c r="C106" s="272">
        <v>19.75</v>
      </c>
      <c r="D106" s="126"/>
      <c r="E106" s="126"/>
      <c r="F106" s="126"/>
      <c r="G106" s="126"/>
      <c r="H106" s="126"/>
      <c r="I106" s="126"/>
      <c r="J106" s="273"/>
      <c r="K106" s="159">
        <f>SUM(D106:J106)*C106</f>
        <v>0</v>
      </c>
    </row>
    <row r="107" spans="2:14">
      <c r="B107" s="28" t="s">
        <v>67</v>
      </c>
      <c r="C107" s="29">
        <v>19.75</v>
      </c>
      <c r="D107" s="100"/>
      <c r="E107" s="100"/>
      <c r="F107" s="100"/>
      <c r="G107" s="100"/>
      <c r="H107" s="100"/>
      <c r="I107" s="100"/>
      <c r="J107" s="278"/>
      <c r="K107" s="69">
        <f t="shared" ref="K107:K108" si="4">SUM(D107:J107)*C107</f>
        <v>0</v>
      </c>
    </row>
    <row r="108" spans="2:14" ht="17" thickBot="1">
      <c r="B108" s="25" t="s">
        <v>68</v>
      </c>
      <c r="C108" s="23">
        <v>19.75</v>
      </c>
      <c r="D108" s="104"/>
      <c r="E108" s="104"/>
      <c r="F108" s="104"/>
      <c r="G108" s="104"/>
      <c r="H108" s="87"/>
      <c r="I108" s="87"/>
      <c r="J108" s="92"/>
      <c r="K108" s="298">
        <f t="shared" si="4"/>
        <v>0</v>
      </c>
    </row>
    <row r="109" spans="2:14" ht="17" thickBot="1"/>
    <row r="110" spans="2:14" ht="35" customHeight="1">
      <c r="B110" s="264" t="s">
        <v>110</v>
      </c>
      <c r="C110" s="26" t="s">
        <v>2</v>
      </c>
      <c r="D110" s="252" t="s">
        <v>63</v>
      </c>
      <c r="E110" s="253" t="s">
        <v>64</v>
      </c>
      <c r="F110" s="252" t="s">
        <v>58</v>
      </c>
      <c r="G110" s="252" t="s">
        <v>62</v>
      </c>
      <c r="H110" s="252" t="s">
        <v>65</v>
      </c>
      <c r="I110" s="254" t="s">
        <v>117</v>
      </c>
      <c r="J110" s="252" t="s">
        <v>73</v>
      </c>
      <c r="K110" s="255" t="s">
        <v>66</v>
      </c>
      <c r="L110" s="255" t="s">
        <v>150</v>
      </c>
      <c r="M110" s="255" t="s">
        <v>202</v>
      </c>
      <c r="N110" s="83" t="s">
        <v>95</v>
      </c>
    </row>
    <row r="111" spans="2:14">
      <c r="B111" s="172" t="s">
        <v>123</v>
      </c>
      <c r="C111" s="127">
        <v>65</v>
      </c>
      <c r="D111" s="126"/>
      <c r="E111" s="124"/>
      <c r="F111" s="126"/>
      <c r="G111" s="93"/>
      <c r="H111" s="125"/>
      <c r="I111" s="93"/>
      <c r="J111" s="93"/>
      <c r="K111" s="94"/>
      <c r="L111" s="94"/>
      <c r="M111" s="94"/>
      <c r="N111" s="67">
        <f>SUM(D111:M111)*C111</f>
        <v>0</v>
      </c>
    </row>
    <row r="112" spans="2:14">
      <c r="B112" s="166" t="s">
        <v>69</v>
      </c>
      <c r="C112" s="29">
        <v>75</v>
      </c>
      <c r="D112" s="100"/>
      <c r="E112" s="100"/>
      <c r="F112" s="100"/>
      <c r="G112" s="84"/>
      <c r="H112" s="84"/>
      <c r="I112" s="84"/>
      <c r="J112" s="84"/>
      <c r="K112" s="91"/>
      <c r="L112" s="91"/>
      <c r="M112" s="91"/>
      <c r="N112" s="66">
        <f t="shared" ref="N112:N115" si="5">SUM(D112:M112)*C112</f>
        <v>0</v>
      </c>
    </row>
    <row r="113" spans="2:14">
      <c r="B113" s="167" t="s">
        <v>70</v>
      </c>
      <c r="C113" s="24">
        <v>65</v>
      </c>
      <c r="D113" s="107"/>
      <c r="E113" s="107"/>
      <c r="F113" s="84"/>
      <c r="G113" s="107"/>
      <c r="H113" s="107"/>
      <c r="I113" s="84"/>
      <c r="J113" s="84"/>
      <c r="K113" s="91"/>
      <c r="L113" s="137"/>
      <c r="M113" s="137"/>
      <c r="N113" s="67">
        <f t="shared" si="5"/>
        <v>0</v>
      </c>
    </row>
    <row r="114" spans="2:14">
      <c r="B114" s="28" t="s">
        <v>71</v>
      </c>
      <c r="C114" s="29">
        <v>65</v>
      </c>
      <c r="D114" s="100"/>
      <c r="E114" s="100"/>
      <c r="F114" s="100"/>
      <c r="G114" s="100"/>
      <c r="H114" s="100"/>
      <c r="I114" s="85"/>
      <c r="J114" s="85"/>
      <c r="K114" s="89"/>
      <c r="L114" s="89"/>
      <c r="M114" s="91"/>
      <c r="N114" s="66">
        <f t="shared" si="5"/>
        <v>0</v>
      </c>
    </row>
    <row r="115" spans="2:14" ht="17" thickBot="1">
      <c r="B115" s="25" t="s">
        <v>72</v>
      </c>
      <c r="C115" s="23">
        <v>87.5</v>
      </c>
      <c r="D115" s="87"/>
      <c r="E115" s="104"/>
      <c r="F115" s="87"/>
      <c r="G115" s="104"/>
      <c r="H115" s="104"/>
      <c r="I115" s="87"/>
      <c r="J115" s="87"/>
      <c r="K115" s="90"/>
      <c r="L115" s="90"/>
      <c r="M115" s="90"/>
      <c r="N115" s="68">
        <f t="shared" si="5"/>
        <v>0</v>
      </c>
    </row>
    <row r="116" spans="2:14" ht="17" thickBot="1"/>
    <row r="117" spans="2:14" ht="37">
      <c r="B117" s="265" t="s">
        <v>210</v>
      </c>
      <c r="C117" s="149" t="s">
        <v>2</v>
      </c>
      <c r="D117" s="256" t="s">
        <v>93</v>
      </c>
      <c r="E117" s="257" t="s">
        <v>159</v>
      </c>
      <c r="F117" s="256" t="s">
        <v>160</v>
      </c>
      <c r="G117" s="258" t="s">
        <v>130</v>
      </c>
      <c r="H117" s="258" t="s">
        <v>161</v>
      </c>
      <c r="I117" s="258" t="s">
        <v>131</v>
      </c>
      <c r="J117" s="258" t="s">
        <v>132</v>
      </c>
      <c r="K117" s="83" t="s">
        <v>95</v>
      </c>
    </row>
    <row r="118" spans="2:14" ht="17">
      <c r="B118" s="147" t="s">
        <v>128</v>
      </c>
      <c r="C118" s="150">
        <v>9.75</v>
      </c>
      <c r="D118" s="299"/>
      <c r="E118" s="300"/>
      <c r="F118" s="307"/>
      <c r="G118" s="308"/>
      <c r="H118" s="309"/>
      <c r="I118" s="308"/>
      <c r="J118" s="308"/>
      <c r="K118" s="67">
        <f>SUM(D118:J118)*C118</f>
        <v>0</v>
      </c>
    </row>
    <row r="119" spans="2:14" ht="17" thickBot="1">
      <c r="B119" s="148" t="s">
        <v>129</v>
      </c>
      <c r="C119" s="151">
        <v>9.75</v>
      </c>
      <c r="D119" s="152"/>
      <c r="E119" s="153"/>
      <c r="F119" s="153"/>
      <c r="G119" s="90"/>
      <c r="H119" s="153"/>
      <c r="I119" s="90"/>
      <c r="J119" s="90"/>
      <c r="K119" s="161">
        <f>SUM(D119:J119)*C119</f>
        <v>0</v>
      </c>
    </row>
    <row r="120" spans="2:14" ht="17" thickBot="1"/>
    <row r="121" spans="2:14" ht="20" thickBot="1">
      <c r="B121" s="38" t="s">
        <v>211</v>
      </c>
      <c r="C121" s="39" t="s">
        <v>2</v>
      </c>
      <c r="D121" s="40" t="s">
        <v>94</v>
      </c>
      <c r="E121" s="52" t="s">
        <v>95</v>
      </c>
    </row>
    <row r="122" spans="2:14">
      <c r="B122" s="45" t="s">
        <v>111</v>
      </c>
      <c r="C122" s="48">
        <v>12.25</v>
      </c>
      <c r="D122" s="311"/>
      <c r="E122" s="74">
        <f>C122*D122</f>
        <v>0</v>
      </c>
    </row>
    <row r="123" spans="2:14">
      <c r="B123" s="46" t="s">
        <v>112</v>
      </c>
      <c r="C123" s="30">
        <v>8.75</v>
      </c>
      <c r="D123" s="111"/>
      <c r="E123" s="75">
        <f t="shared" ref="E123:E131" si="6">C123*D123</f>
        <v>0</v>
      </c>
    </row>
    <row r="124" spans="2:14">
      <c r="B124" s="45" t="s">
        <v>113</v>
      </c>
      <c r="C124" s="48">
        <v>12.25</v>
      </c>
      <c r="D124" s="112"/>
      <c r="E124" s="77">
        <f t="shared" si="6"/>
        <v>0</v>
      </c>
    </row>
    <row r="125" spans="2:14">
      <c r="B125" s="46" t="s">
        <v>114</v>
      </c>
      <c r="C125" s="30">
        <v>8.25</v>
      </c>
      <c r="D125" s="111"/>
      <c r="E125" s="75">
        <f t="shared" si="6"/>
        <v>0</v>
      </c>
    </row>
    <row r="126" spans="2:14">
      <c r="B126" s="45" t="s">
        <v>115</v>
      </c>
      <c r="C126" s="48">
        <v>9.75</v>
      </c>
      <c r="D126" s="112"/>
      <c r="E126" s="77">
        <f t="shared" si="6"/>
        <v>0</v>
      </c>
    </row>
    <row r="127" spans="2:14">
      <c r="B127" s="46" t="s">
        <v>116</v>
      </c>
      <c r="C127" s="30">
        <v>14.75</v>
      </c>
      <c r="D127" s="111"/>
      <c r="E127" s="75">
        <f t="shared" si="6"/>
        <v>0</v>
      </c>
    </row>
    <row r="128" spans="2:14">
      <c r="B128" s="45" t="s">
        <v>157</v>
      </c>
      <c r="C128" s="48">
        <v>17.25</v>
      </c>
      <c r="D128" s="112"/>
      <c r="E128" s="77">
        <f t="shared" si="6"/>
        <v>0</v>
      </c>
    </row>
    <row r="129" spans="2:14">
      <c r="B129" s="46" t="s">
        <v>158</v>
      </c>
      <c r="C129" s="30">
        <v>19.25</v>
      </c>
      <c r="D129" s="111"/>
      <c r="E129" s="75">
        <f t="shared" si="6"/>
        <v>0</v>
      </c>
    </row>
    <row r="130" spans="2:14">
      <c r="B130" s="45" t="s">
        <v>182</v>
      </c>
      <c r="C130" s="48">
        <v>8.75</v>
      </c>
      <c r="D130" s="112"/>
      <c r="E130" s="77">
        <f t="shared" si="6"/>
        <v>0</v>
      </c>
    </row>
    <row r="131" spans="2:14" ht="17" thickBot="1">
      <c r="B131" s="47" t="s">
        <v>184</v>
      </c>
      <c r="C131" s="49">
        <v>8.75</v>
      </c>
      <c r="D131" s="113"/>
      <c r="E131" s="76">
        <f t="shared" si="6"/>
        <v>0</v>
      </c>
    </row>
    <row r="132" spans="2:14" ht="17" thickBot="1"/>
    <row r="133" spans="2:14" ht="20" thickBot="1">
      <c r="B133" s="130" t="s">
        <v>212</v>
      </c>
      <c r="C133" s="131" t="s">
        <v>2</v>
      </c>
      <c r="D133" s="132" t="s">
        <v>94</v>
      </c>
      <c r="E133" s="52" t="s">
        <v>95</v>
      </c>
    </row>
    <row r="134" spans="2:14">
      <c r="B134" s="45" t="s">
        <v>124</v>
      </c>
      <c r="C134" s="48">
        <v>35</v>
      </c>
      <c r="D134" s="311"/>
      <c r="E134" s="74">
        <f>C134*D134</f>
        <v>0</v>
      </c>
    </row>
    <row r="135" spans="2:14">
      <c r="B135" s="46" t="s">
        <v>125</v>
      </c>
      <c r="C135" s="30">
        <v>35</v>
      </c>
      <c r="D135" s="111"/>
      <c r="E135" s="75">
        <f t="shared" ref="E135:E137" si="7">C135*D135</f>
        <v>0</v>
      </c>
    </row>
    <row r="136" spans="2:14" ht="19">
      <c r="B136" s="45" t="s">
        <v>126</v>
      </c>
      <c r="C136" s="48">
        <v>37.25</v>
      </c>
      <c r="D136" s="112"/>
      <c r="E136" s="77">
        <f t="shared" si="7"/>
        <v>0</v>
      </c>
      <c r="G136" s="44"/>
      <c r="H136" s="44"/>
      <c r="I136" s="44"/>
      <c r="J136" s="44"/>
      <c r="M136" s="144"/>
      <c r="N136" s="118"/>
    </row>
    <row r="137" spans="2:14" ht="17" thickBot="1">
      <c r="B137" s="47" t="s">
        <v>127</v>
      </c>
      <c r="C137" s="49">
        <v>37.25</v>
      </c>
      <c r="D137" s="113"/>
      <c r="E137" s="76">
        <f t="shared" si="7"/>
        <v>0</v>
      </c>
      <c r="G137" s="44"/>
      <c r="H137" s="44"/>
      <c r="I137" s="44"/>
      <c r="J137" s="44"/>
      <c r="M137" s="145"/>
      <c r="N137" s="146"/>
    </row>
    <row r="138" spans="2:14" ht="17" thickBot="1">
      <c r="G138" s="44"/>
      <c r="H138" s="44"/>
      <c r="I138" s="44"/>
      <c r="J138" s="44"/>
      <c r="M138" s="145"/>
      <c r="N138" s="146"/>
    </row>
    <row r="139" spans="2:14" ht="19">
      <c r="B139" s="194" t="s">
        <v>183</v>
      </c>
      <c r="C139" s="195"/>
      <c r="D139" s="43" t="s">
        <v>0</v>
      </c>
      <c r="E139" s="294" t="s">
        <v>94</v>
      </c>
      <c r="F139" s="293" t="s">
        <v>95</v>
      </c>
      <c r="I139" s="44"/>
      <c r="J139" s="44"/>
      <c r="M139" s="145"/>
      <c r="N139" s="146"/>
    </row>
    <row r="140" spans="2:14">
      <c r="B140" s="183" t="s">
        <v>169</v>
      </c>
      <c r="C140" s="182"/>
      <c r="D140" s="29">
        <v>3.75</v>
      </c>
      <c r="E140" s="112"/>
      <c r="F140" s="66">
        <f>D140*E140</f>
        <v>0</v>
      </c>
      <c r="I140" s="44"/>
      <c r="J140" s="44"/>
      <c r="M140" s="145"/>
      <c r="N140" s="146"/>
    </row>
    <row r="141" spans="2:14">
      <c r="B141" s="177" t="s">
        <v>165</v>
      </c>
      <c r="C141" s="178"/>
      <c r="D141" s="24">
        <v>3.75</v>
      </c>
      <c r="E141" s="111"/>
      <c r="F141" s="67">
        <f t="shared" ref="F141:F156" si="8">D141*E141</f>
        <v>0</v>
      </c>
      <c r="I141" s="44"/>
      <c r="J141" s="44"/>
      <c r="K141" s="44"/>
      <c r="M141" s="145"/>
      <c r="N141" s="146"/>
    </row>
    <row r="142" spans="2:14">
      <c r="B142" s="183" t="s">
        <v>168</v>
      </c>
      <c r="C142" s="182"/>
      <c r="D142" s="29">
        <v>3.75</v>
      </c>
      <c r="E142" s="112"/>
      <c r="F142" s="66">
        <f t="shared" si="8"/>
        <v>0</v>
      </c>
      <c r="I142" s="44"/>
      <c r="L142" s="44"/>
      <c r="M142" s="145"/>
      <c r="N142" s="146"/>
    </row>
    <row r="143" spans="2:14">
      <c r="B143" s="177" t="s">
        <v>170</v>
      </c>
      <c r="C143" s="178"/>
      <c r="D143" s="24">
        <v>3.75</v>
      </c>
      <c r="E143" s="111"/>
      <c r="F143" s="67">
        <f t="shared" si="8"/>
        <v>0</v>
      </c>
      <c r="I143" s="44"/>
      <c r="L143" s="44"/>
      <c r="M143" s="145"/>
      <c r="N143" s="146"/>
    </row>
    <row r="144" spans="2:14">
      <c r="B144" s="183" t="s">
        <v>167</v>
      </c>
      <c r="C144" s="182"/>
      <c r="D144" s="29">
        <v>2.25</v>
      </c>
      <c r="E144" s="112"/>
      <c r="F144" s="66">
        <f t="shared" si="8"/>
        <v>0</v>
      </c>
      <c r="M144" s="219"/>
      <c r="N144" s="219"/>
    </row>
    <row r="145" spans="2:6">
      <c r="B145" s="177" t="s">
        <v>166</v>
      </c>
      <c r="C145" s="178"/>
      <c r="D145" s="24">
        <v>2.25</v>
      </c>
      <c r="E145" s="111"/>
      <c r="F145" s="67">
        <f t="shared" si="8"/>
        <v>0</v>
      </c>
    </row>
    <row r="146" spans="2:6">
      <c r="B146" s="183" t="s">
        <v>171</v>
      </c>
      <c r="C146" s="182"/>
      <c r="D146" s="29">
        <v>7.25</v>
      </c>
      <c r="E146" s="112"/>
      <c r="F146" s="66">
        <f t="shared" ref="F146" si="9">D146*E146</f>
        <v>0</v>
      </c>
    </row>
    <row r="147" spans="2:6">
      <c r="B147" s="179" t="s">
        <v>172</v>
      </c>
      <c r="C147" s="180"/>
      <c r="D147" s="160">
        <v>4.75</v>
      </c>
      <c r="E147" s="295"/>
      <c r="F147" s="67">
        <f t="shared" si="8"/>
        <v>0</v>
      </c>
    </row>
    <row r="148" spans="2:6">
      <c r="B148" s="181" t="s">
        <v>173</v>
      </c>
      <c r="C148" s="182"/>
      <c r="D148" s="29">
        <v>4.75</v>
      </c>
      <c r="E148" s="112"/>
      <c r="F148" s="66">
        <f t="shared" si="8"/>
        <v>0</v>
      </c>
    </row>
    <row r="149" spans="2:6">
      <c r="B149" s="175" t="s">
        <v>174</v>
      </c>
      <c r="C149" s="176"/>
      <c r="D149" s="160">
        <v>3.75</v>
      </c>
      <c r="E149" s="295"/>
      <c r="F149" s="67">
        <f t="shared" si="8"/>
        <v>0</v>
      </c>
    </row>
    <row r="150" spans="2:6">
      <c r="B150" s="181" t="s">
        <v>175</v>
      </c>
      <c r="C150" s="186"/>
      <c r="D150" s="29">
        <v>3.75</v>
      </c>
      <c r="E150" s="112"/>
      <c r="F150" s="66">
        <f t="shared" si="8"/>
        <v>0</v>
      </c>
    </row>
    <row r="151" spans="2:6">
      <c r="B151" s="175" t="s">
        <v>176</v>
      </c>
      <c r="C151" s="176"/>
      <c r="D151" s="160">
        <v>3.75</v>
      </c>
      <c r="E151" s="295"/>
      <c r="F151" s="67">
        <f t="shared" si="8"/>
        <v>0</v>
      </c>
    </row>
    <row r="152" spans="2:6">
      <c r="B152" s="181" t="s">
        <v>177</v>
      </c>
      <c r="C152" s="186"/>
      <c r="D152" s="29">
        <v>4.75</v>
      </c>
      <c r="E152" s="112"/>
      <c r="F152" s="66">
        <f t="shared" si="8"/>
        <v>0</v>
      </c>
    </row>
    <row r="153" spans="2:6">
      <c r="B153" s="175" t="s">
        <v>178</v>
      </c>
      <c r="C153" s="176"/>
      <c r="D153" s="160">
        <v>6.25</v>
      </c>
      <c r="E153" s="295"/>
      <c r="F153" s="67">
        <f t="shared" si="8"/>
        <v>0</v>
      </c>
    </row>
    <row r="154" spans="2:6">
      <c r="B154" s="183" t="s">
        <v>179</v>
      </c>
      <c r="C154" s="182"/>
      <c r="D154" s="29">
        <v>2.25</v>
      </c>
      <c r="E154" s="112"/>
      <c r="F154" s="66">
        <f t="shared" si="8"/>
        <v>0</v>
      </c>
    </row>
    <row r="155" spans="2:6">
      <c r="B155" s="179" t="s">
        <v>180</v>
      </c>
      <c r="C155" s="180"/>
      <c r="D155" s="160">
        <v>2.25</v>
      </c>
      <c r="E155" s="295"/>
      <c r="F155" s="67">
        <f t="shared" si="8"/>
        <v>0</v>
      </c>
    </row>
    <row r="156" spans="2:6" ht="17" thickBot="1">
      <c r="B156" s="184" t="s">
        <v>181</v>
      </c>
      <c r="C156" s="185"/>
      <c r="D156" s="53">
        <v>2.25</v>
      </c>
      <c r="E156" s="296"/>
      <c r="F156" s="70">
        <f t="shared" si="8"/>
        <v>0</v>
      </c>
    </row>
    <row r="157" spans="2:6" ht="17" thickBot="1">
      <c r="B157" s="281" t="s">
        <v>216</v>
      </c>
      <c r="C157" s="282"/>
      <c r="D157" s="282"/>
      <c r="E157" s="282"/>
      <c r="F157" s="297"/>
    </row>
  </sheetData>
  <sheetProtection selectLockedCells="1" selectUnlockedCells="1"/>
  <mergeCells count="43">
    <mergeCell ref="B157:F157"/>
    <mergeCell ref="N15:P15"/>
    <mergeCell ref="O3:P4"/>
    <mergeCell ref="N16:P16"/>
    <mergeCell ref="M144:N144"/>
    <mergeCell ref="N9:P9"/>
    <mergeCell ref="O11:P11"/>
    <mergeCell ref="N17:P17"/>
    <mergeCell ref="N18:P18"/>
    <mergeCell ref="N20:O20"/>
    <mergeCell ref="N26:P26"/>
    <mergeCell ref="C2:E2"/>
    <mergeCell ref="C3:E3"/>
    <mergeCell ref="B4:E4"/>
    <mergeCell ref="C5:E5"/>
    <mergeCell ref="G5:J5"/>
    <mergeCell ref="I7:J7"/>
    <mergeCell ref="G2:J2"/>
    <mergeCell ref="G3:J3"/>
    <mergeCell ref="F4:J4"/>
    <mergeCell ref="G6:J6"/>
    <mergeCell ref="C6:E6"/>
    <mergeCell ref="C7:E7"/>
    <mergeCell ref="B140:C140"/>
    <mergeCell ref="B141:C141"/>
    <mergeCell ref="B142:C142"/>
    <mergeCell ref="B139:C139"/>
    <mergeCell ref="B144:C144"/>
    <mergeCell ref="Q40:R40"/>
    <mergeCell ref="N25:O25"/>
    <mergeCell ref="B143:C143"/>
    <mergeCell ref="B149:C149"/>
    <mergeCell ref="B145:C145"/>
    <mergeCell ref="B147:C147"/>
    <mergeCell ref="B148:C148"/>
    <mergeCell ref="B154:C154"/>
    <mergeCell ref="B155:C155"/>
    <mergeCell ref="B156:C156"/>
    <mergeCell ref="B146:C146"/>
    <mergeCell ref="B153:C153"/>
    <mergeCell ref="B152:C152"/>
    <mergeCell ref="B151:C151"/>
    <mergeCell ref="B150:C150"/>
  </mergeCells>
  <dataValidations count="1">
    <dataValidation type="whole" operator="greaterThan" allowBlank="1" showInputMessage="1" showErrorMessage="1" sqref="D58:K58 C71:G82 C97:G99 D106:J108 D111:M115 D119:J119 D122:D131 N137:N143 C46:K55 O13 C13:K15 N85:P94 C16:H18 J16:K18 I17 D103:F103 D134:D137 D61:O62 E140:E156 C85:G94 C19:K40 R30:R36 O11" xr:uid="{BF9D6FE4-BE63-0841-9420-638A4406D5B2}">
      <formula1>0</formula1>
    </dataValidation>
  </dataValidations>
  <pageMargins left="0.7" right="0.7" top="0.75" bottom="0.75" header="0.3" footer="0.3"/>
  <pageSetup scale="36" orientation="portrait" horizontalDpi="0" verticalDpi="0"/>
  <rowBreaks count="1" manualBreakCount="1">
    <brk id="100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CORKCICLE 2020 SUMMER USD$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2019-06-05T17:41:21Z</dcterms:created>
  <dcterms:modified xsi:type="dcterms:W3CDTF">2020-06-26T18:43:23Z</dcterms:modified>
</cp:coreProperties>
</file>